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26"/>
  <workbookPr/>
  <mc:AlternateContent xmlns:mc="http://schemas.openxmlformats.org/markup-compatibility/2006">
    <mc:Choice Requires="x15">
      <x15ac:absPath xmlns:x15ac="http://schemas.microsoft.com/office/spreadsheetml/2010/11/ac" url="/Users/FERNANDOALMANSA/Dropbox/CONSULTING/A HUMANITARIAN ENTITIES/Gobierno Vasco/Difusión y Formación PRC 2021/Pilotaje HV-PRC/HEVAPARC -TAPAC y Lecciones aprendidas/"/>
    </mc:Choice>
  </mc:AlternateContent>
  <bookViews>
    <workbookView xWindow="0" yWindow="460" windowWidth="28800" windowHeight="16100" tabRatio="500"/>
  </bookViews>
  <sheets>
    <sheet name="P&amp;A Analytical Assessment" sheetId="2" r:id="rId1"/>
    <sheet name="P&amp;A Quality Assessment" sheetId="4" r:id="rId2"/>
    <sheet name="Action Plan" sheetId="3"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8" i="3" l="1"/>
  <c r="E9" i="3"/>
  <c r="E10" i="3"/>
  <c r="E11" i="3"/>
  <c r="E12" i="3"/>
  <c r="E13" i="3"/>
  <c r="E14" i="3"/>
  <c r="E15" i="3"/>
  <c r="E6" i="3"/>
  <c r="E7" i="3"/>
  <c r="E5" i="3"/>
  <c r="C21" i="4"/>
  <c r="C22" i="4"/>
  <c r="C23" i="4"/>
  <c r="C24" i="4"/>
  <c r="C25" i="4"/>
  <c r="C26" i="4"/>
  <c r="C27" i="4"/>
  <c r="C28" i="4"/>
  <c r="C29" i="4"/>
  <c r="C30" i="4"/>
  <c r="C20" i="4"/>
  <c r="F6" i="4"/>
  <c r="G6" i="4"/>
  <c r="H6" i="4"/>
  <c r="H7" i="4"/>
  <c r="G7" i="4"/>
  <c r="F7" i="4"/>
  <c r="H13" i="4"/>
  <c r="H14" i="4"/>
  <c r="H15" i="4"/>
  <c r="G15" i="4"/>
  <c r="F15" i="4"/>
  <c r="F21" i="2"/>
  <c r="K5" i="3"/>
  <c r="K6" i="3"/>
  <c r="K7" i="3"/>
  <c r="K8" i="3"/>
  <c r="K9" i="3"/>
  <c r="K10" i="3"/>
  <c r="K11" i="3"/>
  <c r="K12" i="3"/>
  <c r="K13" i="3"/>
  <c r="K14" i="3"/>
  <c r="K15" i="3"/>
  <c r="F19" i="2"/>
  <c r="F31" i="2"/>
  <c r="G19" i="2"/>
  <c r="G31" i="2"/>
  <c r="F20" i="2"/>
  <c r="F22" i="2"/>
  <c r="F32" i="2"/>
  <c r="G20" i="2"/>
  <c r="G21" i="2"/>
  <c r="G22" i="2"/>
  <c r="G32" i="2"/>
  <c r="F23" i="2"/>
  <c r="F24" i="2"/>
  <c r="F25" i="2"/>
  <c r="F33" i="2"/>
  <c r="G23" i="2"/>
  <c r="G24" i="2"/>
  <c r="G25" i="2"/>
  <c r="G33" i="2"/>
  <c r="F34" i="2"/>
  <c r="G34" i="2"/>
  <c r="G18" i="2"/>
  <c r="G30" i="2"/>
  <c r="F18" i="2"/>
  <c r="F30" i="2"/>
  <c r="F5" i="3"/>
  <c r="F6" i="3"/>
  <c r="F7" i="3"/>
  <c r="F8" i="3"/>
  <c r="F9" i="3"/>
  <c r="F10" i="3"/>
  <c r="F11" i="3"/>
  <c r="F12" i="3"/>
  <c r="F13" i="3"/>
  <c r="F14" i="3"/>
  <c r="F15" i="3"/>
  <c r="J16" i="3"/>
  <c r="H19" i="2"/>
  <c r="H31" i="2"/>
  <c r="H20" i="2"/>
  <c r="H21" i="2"/>
  <c r="H22" i="2"/>
  <c r="H32" i="2"/>
  <c r="H23" i="2"/>
  <c r="H24" i="2"/>
  <c r="H25" i="2"/>
  <c r="H33" i="2"/>
  <c r="H34" i="2"/>
  <c r="E33" i="2"/>
  <c r="E32" i="2"/>
  <c r="E31" i="2"/>
  <c r="H18" i="2"/>
  <c r="H26" i="2"/>
  <c r="H16" i="2"/>
  <c r="G26" i="2"/>
  <c r="F26" i="2"/>
  <c r="F16" i="2"/>
  <c r="G16" i="2"/>
  <c r="E25" i="2"/>
  <c r="E24" i="2"/>
  <c r="E23" i="2"/>
  <c r="E22" i="2"/>
  <c r="E21" i="2"/>
  <c r="E20" i="2"/>
  <c r="E19" i="2"/>
  <c r="G16" i="3"/>
  <c r="F16" i="3"/>
</calcChain>
</file>

<file path=xl/sharedStrings.xml><?xml version="1.0" encoding="utf-8"?>
<sst xmlns="http://schemas.openxmlformats.org/spreadsheetml/2006/main" count="116" uniqueCount="88">
  <si>
    <t>#</t>
  </si>
  <si>
    <t xml:space="preserve"> </t>
  </si>
  <si>
    <t>Organización</t>
  </si>
  <si>
    <t>2.3 Contexto cultural de las Organizaciones Humanitarias</t>
  </si>
  <si>
    <t>Triangular</t>
  </si>
  <si>
    <t>1. Integrated concept of P&amp;A</t>
  </si>
  <si>
    <t>1.   Integrated concept of P&amp;A</t>
  </si>
  <si>
    <t>Components</t>
  </si>
  <si>
    <t>Parameter</t>
  </si>
  <si>
    <t>Elements</t>
  </si>
  <si>
    <t>2.3 Cultural context of Humanitarian Organizations</t>
  </si>
  <si>
    <t>2.1 Cultural context of the population</t>
  </si>
  <si>
    <t>2.2 Socio-political and humanitarian environment</t>
  </si>
  <si>
    <t>2. Cultural-Socio-political and humanitarian environment</t>
  </si>
  <si>
    <t>The implications of COVID-19 into P&amp;A are taken into account</t>
  </si>
  <si>
    <t>3.1 Implementation of P&amp;A Policies and Strategies</t>
  </si>
  <si>
    <t>3.  Management</t>
  </si>
  <si>
    <t>3.2 Practical tools</t>
  </si>
  <si>
    <t>3.3 Institutional Implications</t>
  </si>
  <si>
    <t>Averages</t>
  </si>
  <si>
    <t>Components' Average</t>
  </si>
  <si>
    <t>Action Plan for P&amp;A improvement</t>
  </si>
  <si>
    <t>Objective</t>
  </si>
  <si>
    <t>Actions to implement</t>
  </si>
  <si>
    <t>Parameters</t>
  </si>
  <si>
    <t>Definition</t>
  </si>
  <si>
    <t>Qualitative check of results</t>
  </si>
  <si>
    <t>P&amp;A, transformative, integrated, inclusive, localized, triangular, co-responsible and consistent</t>
  </si>
  <si>
    <t>Transformative</t>
  </si>
  <si>
    <t>Integrated</t>
  </si>
  <si>
    <t>Inclusive</t>
  </si>
  <si>
    <t>Localized</t>
  </si>
  <si>
    <t>Co-responsible</t>
  </si>
  <si>
    <t>Consisent</t>
  </si>
  <si>
    <r>
      <t xml:space="preserve">Transformative: </t>
    </r>
    <r>
      <rPr>
        <sz val="12"/>
        <color rgb="FF000000"/>
        <rFont val="Arial"/>
      </rPr>
      <t>based on the rights' approach, dignity and empowerment of populations.</t>
    </r>
  </si>
  <si>
    <r>
      <rPr>
        <u/>
        <sz val="12"/>
        <color rgb="FF000000"/>
        <rFont val="Arial"/>
      </rPr>
      <t>Co-responsible:</t>
    </r>
    <r>
      <rPr>
        <sz val="12"/>
        <color rgb="FF000000"/>
        <rFont val="Arial"/>
      </rPr>
      <t xml:space="preserve"> each party assumes its responsibility in the comprehensive management of the program and there is co-responsibility between the parties.</t>
    </r>
  </si>
  <si>
    <r>
      <rPr>
        <u/>
        <sz val="12"/>
        <color rgb="FF000000"/>
        <rFont val="Arial"/>
      </rPr>
      <t>Consistent:</t>
    </r>
    <r>
      <rPr>
        <sz val="12"/>
        <color rgb="FF000000"/>
        <rFont val="Arial"/>
      </rPr>
      <t xml:space="preserve"> political, strategic and structural consequences of P&amp;A are assumed.</t>
    </r>
  </si>
  <si>
    <t>Agreed</t>
  </si>
  <si>
    <t>Targeted schedule:--------- Short Term</t>
  </si>
  <si>
    <t>Agreed Assessment</t>
  </si>
  <si>
    <t>To be reached</t>
  </si>
  <si>
    <t>Organisation 1</t>
  </si>
  <si>
    <t>Organisation 2</t>
  </si>
  <si>
    <t>If joint analysis is done</t>
  </si>
  <si>
    <t>Quality</t>
  </si>
  <si>
    <t>Main Objectives per Parameter</t>
  </si>
  <si>
    <t>Qualities</t>
  </si>
  <si>
    <t>Transformative, Integrated</t>
  </si>
  <si>
    <t>Integrated, Inclusive, Triangular</t>
  </si>
  <si>
    <t>Inclusive, Localised, Triangular</t>
  </si>
  <si>
    <t>Localised, Triangular</t>
  </si>
  <si>
    <t>Localised, Triangular, Co-responsible</t>
  </si>
  <si>
    <t>Triangular, Co-responsible, Consistent</t>
  </si>
  <si>
    <t>Triangular, Co-responsible</t>
  </si>
  <si>
    <t>Transformative,  Co-responsible, Consistent</t>
  </si>
  <si>
    <t xml:space="preserve">Objective 3: </t>
  </si>
  <si>
    <t>TAPPA (TOOL FOR ASSESSING AND PROMOTING PARTICIPATION AND ACCOUNTABILITY)</t>
  </si>
  <si>
    <t>Assessment scale: 
0: Nothing; 
1: Very little; 
2: Something; 
3: Fair; 
4: A lot; 
5: Fully.</t>
  </si>
  <si>
    <t>Score here</t>
  </si>
  <si>
    <t>This tool could be used for one organisation only (in this case use only one Organisation column),
or by multiple organisations working together, in this case add as many columns of organisations involved.</t>
  </si>
  <si>
    <r>
      <t xml:space="preserve">P&amp;A considers and </t>
    </r>
    <r>
      <rPr>
        <b/>
        <sz val="11"/>
        <color indexed="8"/>
        <rFont val="Calibri"/>
      </rPr>
      <t>involve all groups fairly:</t>
    </r>
    <r>
      <rPr>
        <sz val="11"/>
        <color indexed="8"/>
        <rFont val="Calibri"/>
        <family val="2"/>
      </rPr>
      <t xml:space="preserve"> gender, age, religion, ethnic minorities, stigmatized groups, etc.
(Note: even if the programme targets only specific groups, e.g.:women, P&amp;A takes into account all groups of women)</t>
    </r>
  </si>
  <si>
    <r>
      <rPr>
        <b/>
        <sz val="11"/>
        <color indexed="8"/>
        <rFont val="Calibri"/>
      </rPr>
      <t>P&amp;A is applied consistently in all phases or areas</t>
    </r>
    <r>
      <rPr>
        <sz val="11"/>
        <color indexed="8"/>
        <rFont val="Calibri"/>
        <family val="2"/>
      </rPr>
      <t xml:space="preserve"> of the humanitarian program (e.g.: needs assessment, budget allocation, implementation, evaluation,…)</t>
    </r>
  </si>
  <si>
    <r>
      <t xml:space="preserve">The </t>
    </r>
    <r>
      <rPr>
        <b/>
        <u/>
        <sz val="11"/>
        <color indexed="8"/>
        <rFont val="Calibri"/>
      </rPr>
      <t>cultural factors of the populations</t>
    </r>
    <r>
      <rPr>
        <sz val="11"/>
        <color indexed="8"/>
        <rFont val="Calibri"/>
        <family val="2"/>
      </rPr>
      <t xml:space="preserve"> that affect the effective P&amp;A </t>
    </r>
    <r>
      <rPr>
        <b/>
        <sz val="11"/>
        <color indexed="8"/>
        <rFont val="Calibri"/>
      </rPr>
      <t>are taken into account, when doing P&amp;A</t>
    </r>
    <r>
      <rPr>
        <sz val="11"/>
        <color indexed="8"/>
        <rFont val="Calibri"/>
        <family val="2"/>
      </rPr>
      <t>. (eg: Patriarchal, gender, ethnic, hierarchical, conflict dynamics, oral versus written culture, etc.)</t>
    </r>
  </si>
  <si>
    <r>
      <t>The</t>
    </r>
    <r>
      <rPr>
        <u/>
        <sz val="11"/>
        <color indexed="8"/>
        <rFont val="Calibri"/>
      </rPr>
      <t xml:space="preserve"> </t>
    </r>
    <r>
      <rPr>
        <b/>
        <u/>
        <sz val="11"/>
        <color indexed="8"/>
        <rFont val="Calibri"/>
      </rPr>
      <t xml:space="preserve">contextual factors </t>
    </r>
    <r>
      <rPr>
        <sz val="11"/>
        <color indexed="8"/>
        <rFont val="Calibri"/>
        <family val="2"/>
      </rPr>
      <t>that affect P&amp;A are taken into account (</t>
    </r>
    <r>
      <rPr>
        <b/>
        <sz val="11"/>
        <color indexed="8"/>
        <rFont val="Calibri"/>
      </rPr>
      <t>conflict, political, historical, environmental</t>
    </r>
    <r>
      <rPr>
        <sz val="11"/>
        <color indexed="8"/>
        <rFont val="Calibri"/>
        <family val="2"/>
      </rPr>
      <t xml:space="preserve">, etc.), </t>
    </r>
    <r>
      <rPr>
        <b/>
        <sz val="11"/>
        <color indexed="8"/>
        <rFont val="Calibri"/>
      </rPr>
      <t>in the way P&amp;A is designed and implemented</t>
    </r>
  </si>
  <si>
    <r>
      <t xml:space="preserve">The Humanitarian Organisation is aware and work proactively  on its own </t>
    </r>
    <r>
      <rPr>
        <b/>
        <sz val="11"/>
        <color indexed="8"/>
        <rFont val="Calibri"/>
      </rPr>
      <t>values and attitudes  of its staff, that may affect the P&amp;A</t>
    </r>
    <r>
      <rPr>
        <sz val="11"/>
        <color indexed="8"/>
        <rFont val="Calibri"/>
        <family val="2"/>
      </rPr>
      <t>, positively or negatively</t>
    </r>
  </si>
  <si>
    <t>2.3 Cultural context of Humanitarian Organisation</t>
  </si>
  <si>
    <r>
      <t xml:space="preserve">P&amp;A is clearly included in the </t>
    </r>
    <r>
      <rPr>
        <b/>
        <sz val="11"/>
        <color indexed="8"/>
        <rFont val="Calibri"/>
      </rPr>
      <t xml:space="preserve">policies and strategies </t>
    </r>
    <r>
      <rPr>
        <sz val="11"/>
        <color indexed="8"/>
        <rFont val="Calibri"/>
        <family val="2"/>
      </rPr>
      <t>of the humanitarian organisation and they are implemented effectively</t>
    </r>
  </si>
  <si>
    <r>
      <t xml:space="preserve">There are </t>
    </r>
    <r>
      <rPr>
        <b/>
        <sz val="11"/>
        <color indexed="8"/>
        <rFont val="Calibri"/>
      </rPr>
      <t>specific P&amp;A tools</t>
    </r>
    <r>
      <rPr>
        <sz val="11"/>
        <color indexed="8"/>
        <rFont val="Calibri"/>
        <family val="2"/>
      </rPr>
      <t xml:space="preserve"> and they are implemented  consistently, (participation mechanisms,  complaints and suggestions management tools, etc.)</t>
    </r>
  </si>
  <si>
    <t xml:space="preserve">Average  </t>
  </si>
  <si>
    <t>ANALYTICAL ASSESSMENT</t>
  </si>
  <si>
    <t>QUALITY ASSESSMENT</t>
  </si>
  <si>
    <t>This column comes automatically from the analytical assessment sheet.
It helps to define the actions to implement</t>
  </si>
  <si>
    <t>Targeted schedule:--------- Medium-Long Term</t>
  </si>
  <si>
    <t>Correlation between the Elements of P&amp;A and the Qualities</t>
  </si>
  <si>
    <t>This tool could be used for one organisation only (in this case use only one Organisation column),
or by multiple organisations working together; in this case add as many columns of organisations involved.</t>
  </si>
  <si>
    <r>
      <rPr>
        <b/>
        <sz val="11"/>
        <color indexed="8"/>
        <rFont val="Calibri"/>
      </rPr>
      <t xml:space="preserve">There is a clear and integrated institutional concept and definition of Participation and Accountability (P&amp;A), </t>
    </r>
    <r>
      <rPr>
        <sz val="11"/>
        <color indexed="8"/>
        <rFont val="Calibri"/>
        <family val="2"/>
      </rPr>
      <t>which promotes the empowerment and rights of populations on Humanitarian programs</t>
    </r>
  </si>
  <si>
    <r>
      <t>The factors of the</t>
    </r>
    <r>
      <rPr>
        <b/>
        <sz val="11"/>
        <color indexed="8"/>
        <rFont val="Calibri"/>
      </rPr>
      <t xml:space="preserve"> Humanitarian context</t>
    </r>
    <r>
      <rPr>
        <sz val="11"/>
        <color indexed="8"/>
        <rFont val="Calibri"/>
        <family val="2"/>
      </rPr>
      <t xml:space="preserve"> that affect P&amp;A are taken into account. </t>
    </r>
    <r>
      <rPr>
        <b/>
        <sz val="11"/>
        <color indexed="8"/>
        <rFont val="Calibri"/>
      </rPr>
      <t>Humanitarian context of the populations</t>
    </r>
    <r>
      <rPr>
        <sz val="11"/>
        <color indexed="8"/>
        <rFont val="Calibri"/>
        <family val="2"/>
      </rPr>
      <t xml:space="preserve">, e.g.: high mobility of populations (migrations); and the </t>
    </r>
    <r>
      <rPr>
        <b/>
        <sz val="11"/>
        <color indexed="8"/>
        <rFont val="Calibri"/>
      </rPr>
      <t>context of the Humanitarian mechanisms in place</t>
    </r>
    <r>
      <rPr>
        <sz val="11"/>
        <color indexed="8"/>
        <rFont val="Calibri"/>
        <family val="2"/>
      </rPr>
      <t>, e.g.: High turnover of Humanitarian Organisations, dominant role of certain organisations, etc.</t>
    </r>
  </si>
  <si>
    <t>The humanitarian organisation is transformed or adapted based on the results of the P&amp;A processes. (There are organisational mechanisms to incorporate, into the organisation, the lessons learnt from P&amp;A practice)</t>
  </si>
  <si>
    <r>
      <t xml:space="preserve">Notes </t>
    </r>
    <r>
      <rPr>
        <sz val="14"/>
        <color theme="1"/>
        <rFont val="Calibri"/>
        <family val="2"/>
        <scheme val="minor"/>
      </rPr>
      <t>(Write down here, the rationale that justifies the scoring given for each element)
(</t>
    </r>
    <r>
      <rPr>
        <sz val="11"/>
        <color theme="1"/>
        <rFont val="Calibri (Body)"/>
      </rPr>
      <t>If desired more columns could be added for each organisation involved)</t>
    </r>
  </si>
  <si>
    <r>
      <t xml:space="preserve">To work out
</t>
    </r>
    <r>
      <rPr>
        <sz val="14"/>
        <color theme="1"/>
        <rFont val="Calibri"/>
        <family val="2"/>
        <scheme val="minor"/>
      </rPr>
      <t>(Write down here, the aspects that the organisation should work out)</t>
    </r>
  </si>
  <si>
    <t>This quality  assesssment is a complementary assessment to the analytical one, it is oriented to revise the P&amp;A organisational practices from a more comprehensive, conversational, narrative approach and no so much through an analytical perspective, as done in previous sheet</t>
  </si>
  <si>
    <r>
      <rPr>
        <u/>
        <sz val="12"/>
        <color rgb="FF000000"/>
        <rFont val="Arial"/>
      </rPr>
      <t>Integrated:</t>
    </r>
    <r>
      <rPr>
        <sz val="12"/>
        <color rgb="FF000000"/>
        <rFont val="Arial"/>
      </rPr>
      <t xml:space="preserve"> it integrates Participation and Accountability, as parts of the same process.</t>
    </r>
  </si>
  <si>
    <r>
      <rPr>
        <u/>
        <sz val="12"/>
        <color rgb="FF000000"/>
        <rFont val="Arial"/>
      </rPr>
      <t>Inclusive:</t>
    </r>
    <r>
      <rPr>
        <sz val="12"/>
        <color rgb="FF000000"/>
        <rFont val="Arial"/>
      </rPr>
      <t xml:space="preserve"> it takes into account all population groups in their specific contexts.</t>
    </r>
    <r>
      <rPr>
        <u/>
        <sz val="12"/>
        <color rgb="FF000000"/>
        <rFont val="Arial"/>
      </rPr>
      <t xml:space="preserve">
</t>
    </r>
  </si>
  <si>
    <r>
      <rPr>
        <u/>
        <sz val="12"/>
        <color rgb="FF000000"/>
        <rFont val="Arial"/>
      </rPr>
      <t>Localized:</t>
    </r>
    <r>
      <rPr>
        <sz val="12"/>
        <color rgb="FF000000"/>
        <rFont val="Arial"/>
      </rPr>
      <t xml:space="preserve"> developed from the local  reality and with local ownership and leadership.</t>
    </r>
  </si>
  <si>
    <r>
      <rPr>
        <u/>
        <sz val="12"/>
        <color rgb="FF000000"/>
        <rFont val="Arial"/>
      </rPr>
      <t>Triangular:</t>
    </r>
    <r>
      <rPr>
        <sz val="12"/>
        <color rgb="FF000000"/>
        <rFont val="Arial"/>
      </rPr>
      <t xml:space="preserve"> it involves populations, humanitarian organizations and competent authorities.</t>
    </r>
  </si>
  <si>
    <t xml:space="preserve">Objective 1: </t>
  </si>
  <si>
    <t xml:space="preserve">Objective 2: </t>
  </si>
  <si>
    <t>Aspects that the organisation should work out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</si>
</sst>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2" x14ac:knownFonts="1">
    <font>
      <sz val="12"/>
      <color theme="1"/>
      <name val="Calibri"/>
      <family val="2"/>
      <scheme val="minor"/>
    </font>
    <font>
      <sz val="11"/>
      <color indexed="8"/>
      <name val="Calibri"/>
      <family val="2"/>
    </font>
    <font>
      <b/>
      <sz val="14"/>
      <color theme="1"/>
      <name val="Calibri"/>
      <family val="2"/>
      <scheme val="minor"/>
    </font>
    <font>
      <b/>
      <sz val="10"/>
      <color theme="1"/>
      <name val="Calibri"/>
      <family val="2"/>
      <scheme val="minor"/>
    </font>
    <font>
      <sz val="9"/>
      <color theme="1"/>
      <name val="Calibri"/>
      <family val="2"/>
      <scheme val="minor"/>
    </font>
    <font>
      <b/>
      <sz val="11"/>
      <color theme="1"/>
      <name val="Calibri"/>
      <family val="2"/>
      <scheme val="minor"/>
    </font>
    <font>
      <sz val="16"/>
      <color theme="1"/>
      <name val="Calibri"/>
      <family val="2"/>
      <scheme val="minor"/>
    </font>
    <font>
      <sz val="11"/>
      <color rgb="FF000000"/>
      <name val="Arial"/>
    </font>
    <font>
      <sz val="11"/>
      <color rgb="FF000000"/>
      <name val="Calibri"/>
    </font>
    <font>
      <sz val="12"/>
      <color rgb="FF000000"/>
      <name val="Arial"/>
    </font>
    <font>
      <b/>
      <sz val="12"/>
      <color rgb="FF000000"/>
      <name val="Arial"/>
    </font>
    <font>
      <u/>
      <sz val="12"/>
      <color rgb="FF000000"/>
      <name val="Arial"/>
    </font>
    <font>
      <sz val="14"/>
      <color rgb="FF000000"/>
      <name val="Arial"/>
    </font>
    <font>
      <sz val="14"/>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b/>
      <i/>
      <sz val="11"/>
      <color rgb="FF0070C0"/>
      <name val="Arial"/>
    </font>
    <font>
      <b/>
      <sz val="14"/>
      <color theme="4"/>
      <name val="Calibri"/>
      <family val="2"/>
      <scheme val="minor"/>
    </font>
    <font>
      <b/>
      <sz val="11"/>
      <color theme="4"/>
      <name val="Calibri"/>
      <family val="2"/>
      <scheme val="minor"/>
    </font>
    <font>
      <b/>
      <sz val="11"/>
      <color rgb="FF0070C0"/>
      <name val="Calibri"/>
      <family val="2"/>
      <scheme val="minor"/>
    </font>
    <font>
      <b/>
      <i/>
      <sz val="9"/>
      <color rgb="FF0070C0"/>
      <name val="Arial"/>
    </font>
    <font>
      <b/>
      <i/>
      <sz val="14"/>
      <color rgb="FF0070C0"/>
      <name val="Calibri (Body)"/>
    </font>
    <font>
      <b/>
      <sz val="14"/>
      <color theme="1"/>
      <name val="Arial"/>
      <family val="2"/>
    </font>
    <font>
      <sz val="10"/>
      <color theme="1"/>
      <name val="Calibri"/>
      <family val="2"/>
      <scheme val="minor"/>
    </font>
    <font>
      <b/>
      <sz val="16"/>
      <color theme="1"/>
      <name val="Calibri"/>
      <family val="2"/>
      <scheme val="minor"/>
    </font>
    <font>
      <sz val="8"/>
      <name val="Calibri"/>
      <family val="2"/>
      <scheme val="minor"/>
    </font>
    <font>
      <b/>
      <sz val="11"/>
      <color indexed="8"/>
      <name val="Calibri"/>
    </font>
    <font>
      <b/>
      <sz val="14"/>
      <color theme="9" tint="-0.249977111117893"/>
      <name val="Calibri"/>
      <family val="2"/>
      <scheme val="minor"/>
    </font>
    <font>
      <sz val="11"/>
      <color theme="1"/>
      <name val="Calibri (Body)"/>
    </font>
    <font>
      <sz val="12"/>
      <color theme="1"/>
      <name val="Calibri (Body)"/>
    </font>
    <font>
      <i/>
      <sz val="14"/>
      <color theme="1"/>
      <name val="Calibri"/>
      <scheme val="minor"/>
    </font>
    <font>
      <b/>
      <u/>
      <sz val="11"/>
      <color indexed="8"/>
      <name val="Calibri"/>
    </font>
    <font>
      <u/>
      <sz val="11"/>
      <color indexed="8"/>
      <name val="Calibri"/>
    </font>
    <font>
      <b/>
      <sz val="11"/>
      <color theme="1"/>
      <name val="Arial"/>
    </font>
    <font>
      <sz val="12"/>
      <name val="Calibri"/>
      <family val="2"/>
      <scheme val="minor"/>
    </font>
    <font>
      <b/>
      <sz val="14"/>
      <color theme="8" tint="-0.249977111117893"/>
      <name val="Calibri"/>
      <family val="2"/>
      <scheme val="minor"/>
    </font>
    <font>
      <b/>
      <i/>
      <sz val="9"/>
      <color rgb="FFFF0000"/>
      <name val="Arial"/>
    </font>
    <font>
      <b/>
      <i/>
      <sz val="14"/>
      <color rgb="FF0070C0"/>
      <name val="Arial"/>
    </font>
    <font>
      <i/>
      <sz val="14"/>
      <color theme="8" tint="-0.249977111117893"/>
      <name val="Calibri"/>
      <scheme val="minor"/>
    </font>
    <font>
      <b/>
      <sz val="12"/>
      <color theme="9" tint="-0.249977111117893"/>
      <name val="Calibri"/>
      <scheme val="minor"/>
    </font>
  </fonts>
  <fills count="15">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9" tint="0.79998168889431442"/>
        <bgColor indexed="64"/>
      </patternFill>
    </fill>
  </fills>
  <borders count="44">
    <border>
      <left/>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bottom style="thin">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s>
  <cellStyleXfs count="13">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157">
    <xf numFmtId="0" fontId="0" fillId="0" borderId="0" xfId="0"/>
    <xf numFmtId="0" fontId="2" fillId="0" borderId="0" xfId="0" applyFont="1"/>
    <xf numFmtId="0" fontId="5" fillId="0" borderId="0" xfId="0" applyFont="1" applyFill="1" applyBorder="1" applyAlignment="1">
      <alignment horizontal="right" vertical="top" wrapText="1" indent="2"/>
    </xf>
    <xf numFmtId="0" fontId="2" fillId="0" borderId="0" xfId="0" applyFont="1" applyFill="1" applyAlignment="1">
      <alignment textRotation="90"/>
    </xf>
    <xf numFmtId="0" fontId="2" fillId="3" borderId="4" xfId="0" applyFont="1" applyFill="1" applyBorder="1" applyAlignment="1">
      <alignment vertical="top" wrapText="1"/>
    </xf>
    <xf numFmtId="0" fontId="0" fillId="0" borderId="6" xfId="0" applyBorder="1" applyAlignment="1">
      <alignment horizontal="center" vertical="center"/>
    </xf>
    <xf numFmtId="49" fontId="1" fillId="0" borderId="6" xfId="0" applyNumberFormat="1" applyFont="1" applyFill="1" applyBorder="1" applyAlignment="1">
      <alignment vertical="center" wrapText="1"/>
    </xf>
    <xf numFmtId="0" fontId="0" fillId="0" borderId="8" xfId="0" applyBorder="1" applyAlignment="1">
      <alignment horizontal="center" vertical="center"/>
    </xf>
    <xf numFmtId="49" fontId="1" fillId="0" borderId="8" xfId="0" applyNumberFormat="1" applyFont="1" applyFill="1" applyBorder="1" applyAlignment="1">
      <alignment vertical="center" wrapText="1"/>
    </xf>
    <xf numFmtId="0" fontId="0" fillId="0" borderId="13" xfId="0" applyBorder="1" applyAlignment="1">
      <alignment horizontal="left" vertical="center" wrapText="1"/>
    </xf>
    <xf numFmtId="49" fontId="1" fillId="0" borderId="14" xfId="0" applyNumberFormat="1" applyFont="1" applyFill="1" applyBorder="1" applyAlignment="1">
      <alignment vertical="center" wrapText="1"/>
    </xf>
    <xf numFmtId="0" fontId="0" fillId="0" borderId="18" xfId="0" applyBorder="1" applyAlignment="1">
      <alignment horizontal="center" vertical="center"/>
    </xf>
    <xf numFmtId="164" fontId="5" fillId="0" borderId="12" xfId="0" applyNumberFormat="1" applyFont="1" applyFill="1" applyBorder="1" applyAlignment="1">
      <alignment horizontal="center" vertical="center" wrapText="1"/>
    </xf>
    <xf numFmtId="0" fontId="0" fillId="0" borderId="7" xfId="0" applyBorder="1" applyAlignment="1">
      <alignment horizontal="left" vertical="center" wrapText="1"/>
    </xf>
    <xf numFmtId="0" fontId="2" fillId="3" borderId="15" xfId="0" applyFont="1" applyFill="1" applyBorder="1" applyAlignment="1">
      <alignment vertical="center" wrapText="1"/>
    </xf>
    <xf numFmtId="0" fontId="0" fillId="4" borderId="13" xfId="0" applyFill="1" applyBorder="1" applyAlignment="1">
      <alignment horizontal="left" vertical="center" wrapText="1"/>
    </xf>
    <xf numFmtId="49" fontId="1" fillId="4" borderId="14" xfId="0" applyNumberFormat="1" applyFont="1" applyFill="1" applyBorder="1" applyAlignment="1">
      <alignment vertical="center" wrapText="1"/>
    </xf>
    <xf numFmtId="49" fontId="1" fillId="4" borderId="6" xfId="0" applyNumberFormat="1" applyFont="1" applyFill="1" applyBorder="1" applyAlignment="1">
      <alignment vertical="center" wrapText="1"/>
    </xf>
    <xf numFmtId="49" fontId="1" fillId="4" borderId="8" xfId="0" applyNumberFormat="1" applyFont="1" applyFill="1" applyBorder="1" applyAlignment="1">
      <alignment vertical="center" wrapText="1"/>
    </xf>
    <xf numFmtId="0" fontId="0" fillId="4" borderId="14" xfId="0"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0" fillId="0" borderId="14" xfId="0" applyBorder="1" applyAlignment="1">
      <alignment horizontal="center" vertical="center"/>
    </xf>
    <xf numFmtId="0" fontId="7" fillId="0" borderId="0" xfId="0" applyFont="1" applyAlignment="1">
      <alignment horizontal="justify" vertical="center"/>
    </xf>
    <xf numFmtId="0" fontId="8" fillId="0" borderId="0" xfId="0" applyFont="1" applyAlignment="1">
      <alignment horizontal="justify" vertical="center"/>
    </xf>
    <xf numFmtId="0" fontId="0" fillId="0" borderId="0" xfId="0" applyFill="1" applyBorder="1"/>
    <xf numFmtId="0" fontId="9" fillId="0" borderId="8" xfId="0" applyFont="1" applyBorder="1" applyAlignment="1">
      <alignment horizontal="justify" vertical="center"/>
    </xf>
    <xf numFmtId="164" fontId="5" fillId="0" borderId="27" xfId="0" applyNumberFormat="1" applyFont="1" applyFill="1" applyBorder="1" applyAlignment="1">
      <alignment horizontal="center" vertical="center" wrapText="1"/>
    </xf>
    <xf numFmtId="0" fontId="9" fillId="0" borderId="12" xfId="0" applyFont="1" applyBorder="1" applyAlignment="1">
      <alignment horizontal="justify" vertical="center"/>
    </xf>
    <xf numFmtId="0" fontId="13" fillId="5" borderId="5" xfId="0" applyFont="1" applyFill="1" applyBorder="1" applyAlignment="1">
      <alignment wrapText="1"/>
    </xf>
    <xf numFmtId="0" fontId="10" fillId="5" borderId="9" xfId="0" applyFont="1" applyFill="1" applyBorder="1" applyAlignment="1">
      <alignment horizontal="justify" vertical="center"/>
    </xf>
    <xf numFmtId="0" fontId="0" fillId="7" borderId="16" xfId="0" applyFill="1" applyBorder="1" applyAlignment="1">
      <alignment horizontal="left" vertical="center" wrapText="1"/>
    </xf>
    <xf numFmtId="164" fontId="5" fillId="7" borderId="19" xfId="0" applyNumberFormat="1" applyFont="1" applyFill="1" applyBorder="1" applyAlignment="1">
      <alignment horizontal="center" vertical="center" wrapText="1"/>
    </xf>
    <xf numFmtId="0" fontId="16" fillId="0" borderId="14" xfId="0" applyFont="1" applyBorder="1" applyAlignment="1">
      <alignment horizontal="justify" vertical="center"/>
    </xf>
    <xf numFmtId="49" fontId="1" fillId="0" borderId="30" xfId="0" applyNumberFormat="1" applyFont="1" applyFill="1" applyBorder="1" applyAlignment="1">
      <alignment vertical="center" wrapText="1"/>
    </xf>
    <xf numFmtId="0" fontId="2" fillId="0" borderId="32" xfId="0" applyFont="1" applyFill="1" applyBorder="1" applyAlignment="1">
      <alignment textRotation="90"/>
    </xf>
    <xf numFmtId="0" fontId="17" fillId="0" borderId="0" xfId="0" applyFont="1"/>
    <xf numFmtId="0" fontId="18" fillId="0" borderId="12" xfId="0" applyFont="1" applyFill="1" applyBorder="1" applyAlignment="1">
      <alignment horizontal="center" vertical="center" wrapText="1"/>
    </xf>
    <xf numFmtId="0" fontId="5" fillId="10" borderId="8" xfId="0" applyFont="1" applyFill="1" applyBorder="1" applyAlignment="1">
      <alignment horizontal="center" vertical="top" wrapText="1"/>
    </xf>
    <xf numFmtId="0" fontId="5" fillId="2" borderId="8" xfId="0" applyFont="1" applyFill="1" applyBorder="1" applyAlignment="1">
      <alignment horizontal="left" vertical="center" wrapText="1" indent="2"/>
    </xf>
    <xf numFmtId="0" fontId="5" fillId="8" borderId="8" xfId="0" applyFont="1" applyFill="1" applyBorder="1" applyAlignment="1">
      <alignment horizontal="left" vertical="center" wrapText="1" indent="2"/>
    </xf>
    <xf numFmtId="0" fontId="5" fillId="2" borderId="18" xfId="0" applyFont="1" applyFill="1" applyBorder="1" applyAlignment="1">
      <alignment horizontal="left" vertical="center" wrapText="1" indent="2"/>
    </xf>
    <xf numFmtId="0" fontId="5" fillId="8" borderId="18" xfId="0" applyFont="1" applyFill="1" applyBorder="1" applyAlignment="1">
      <alignment horizontal="left" vertical="center" wrapText="1" indent="2"/>
    </xf>
    <xf numFmtId="0" fontId="5" fillId="2" borderId="14" xfId="0" applyFont="1" applyFill="1" applyBorder="1" applyAlignment="1">
      <alignment horizontal="left" vertical="center" wrapText="1" indent="2"/>
    </xf>
    <xf numFmtId="0" fontId="5" fillId="8" borderId="14" xfId="0" applyFont="1" applyFill="1" applyBorder="1" applyAlignment="1">
      <alignment horizontal="left" vertical="center" wrapText="1" indent="2"/>
    </xf>
    <xf numFmtId="0" fontId="5" fillId="2" borderId="6" xfId="0" applyFont="1" applyFill="1" applyBorder="1" applyAlignment="1">
      <alignment horizontal="left" vertical="center" wrapText="1" indent="2"/>
    </xf>
    <xf numFmtId="0" fontId="5" fillId="8" borderId="6" xfId="0" applyFont="1" applyFill="1" applyBorder="1" applyAlignment="1">
      <alignment horizontal="left" vertical="center" wrapText="1" indent="2"/>
    </xf>
    <xf numFmtId="0" fontId="5" fillId="2" borderId="10" xfId="0" applyFont="1" applyFill="1" applyBorder="1" applyAlignment="1">
      <alignment horizontal="left" vertical="center" wrapText="1" indent="2"/>
    </xf>
    <xf numFmtId="0" fontId="5" fillId="8" borderId="10" xfId="0" applyFont="1" applyFill="1" applyBorder="1" applyAlignment="1">
      <alignment horizontal="left" vertical="center" wrapText="1" indent="2"/>
    </xf>
    <xf numFmtId="164" fontId="18" fillId="0" borderId="12" xfId="0" applyNumberFormat="1" applyFont="1" applyFill="1" applyBorder="1" applyAlignment="1">
      <alignment horizontal="center" vertical="center" wrapText="1"/>
    </xf>
    <xf numFmtId="0" fontId="19" fillId="0" borderId="8" xfId="0" applyFont="1" applyFill="1" applyBorder="1" applyAlignment="1">
      <alignment vertical="top" wrapText="1"/>
    </xf>
    <xf numFmtId="0" fontId="2" fillId="11" borderId="4" xfId="0" applyFont="1" applyFill="1" applyBorder="1" applyAlignment="1">
      <alignment horizontal="left" vertical="center" wrapText="1"/>
    </xf>
    <xf numFmtId="0" fontId="2" fillId="11" borderId="0" xfId="0" applyFont="1" applyFill="1" applyAlignment="1"/>
    <xf numFmtId="0" fontId="2" fillId="9" borderId="0" xfId="0" applyFont="1" applyFill="1" applyAlignment="1"/>
    <xf numFmtId="0" fontId="2" fillId="9" borderId="4" xfId="0" applyFont="1" applyFill="1" applyBorder="1" applyAlignment="1">
      <alignment horizontal="left" vertical="center" wrapText="1"/>
    </xf>
    <xf numFmtId="0" fontId="2" fillId="3" borderId="35" xfId="0" applyFont="1" applyFill="1" applyBorder="1" applyAlignment="1">
      <alignment vertical="top" wrapText="1"/>
    </xf>
    <xf numFmtId="0" fontId="0" fillId="12" borderId="5" xfId="0" applyFill="1" applyBorder="1" applyAlignment="1">
      <alignment wrapText="1"/>
    </xf>
    <xf numFmtId="0" fontId="0" fillId="0" borderId="9" xfId="0" applyBorder="1" applyAlignment="1">
      <alignment wrapText="1"/>
    </xf>
    <xf numFmtId="0" fontId="0" fillId="0" borderId="0" xfId="0" applyAlignment="1">
      <alignment vertical="center"/>
    </xf>
    <xf numFmtId="0" fontId="17" fillId="0" borderId="0" xfId="0" applyFont="1" applyAlignment="1">
      <alignment vertical="center"/>
    </xf>
    <xf numFmtId="0" fontId="22" fillId="0" borderId="12" xfId="0" applyFont="1" applyFill="1" applyBorder="1" applyAlignment="1">
      <alignment horizontal="center" vertical="center" wrapText="1"/>
    </xf>
    <xf numFmtId="0" fontId="3" fillId="13" borderId="0" xfId="0" applyFont="1" applyFill="1" applyAlignment="1">
      <alignment horizontal="center" textRotation="90" wrapText="1"/>
    </xf>
    <xf numFmtId="0" fontId="4" fillId="13" borderId="4" xfId="0" applyFont="1" applyFill="1" applyBorder="1" applyAlignment="1">
      <alignment horizontal="center" vertical="center" textRotation="90" wrapText="1"/>
    </xf>
    <xf numFmtId="0" fontId="5" fillId="13" borderId="20" xfId="0" applyFont="1" applyFill="1" applyBorder="1" applyAlignment="1">
      <alignment horizontal="left" vertical="top" wrapText="1" indent="2"/>
    </xf>
    <xf numFmtId="0" fontId="5" fillId="13" borderId="21" xfId="0" applyFont="1" applyFill="1" applyBorder="1" applyAlignment="1">
      <alignment horizontal="left" vertical="top" wrapText="1" indent="2"/>
    </xf>
    <xf numFmtId="0" fontId="5" fillId="13" borderId="22" xfId="0" applyFont="1" applyFill="1" applyBorder="1" applyAlignment="1">
      <alignment horizontal="left" vertical="top" wrapText="1" indent="2"/>
    </xf>
    <xf numFmtId="0" fontId="5" fillId="13" borderId="19" xfId="0" applyFont="1" applyFill="1" applyBorder="1" applyAlignment="1">
      <alignment horizontal="left" vertical="top" wrapText="1" indent="2"/>
    </xf>
    <xf numFmtId="0" fontId="0" fillId="0" borderId="5" xfId="0" applyFill="1" applyBorder="1" applyAlignment="1">
      <alignment horizontal="left" vertical="center" wrapText="1"/>
    </xf>
    <xf numFmtId="0" fontId="0" fillId="0" borderId="13" xfId="0" applyFill="1" applyBorder="1" applyAlignment="1">
      <alignment horizontal="left" vertical="center" wrapText="1"/>
    </xf>
    <xf numFmtId="0" fontId="0" fillId="0" borderId="7" xfId="0" applyFill="1" applyBorder="1" applyAlignment="1">
      <alignment horizontal="left" vertical="center" wrapText="1"/>
    </xf>
    <xf numFmtId="164" fontId="18" fillId="2" borderId="12" xfId="0" applyNumberFormat="1" applyFont="1" applyFill="1" applyBorder="1" applyAlignment="1">
      <alignment horizontal="center" vertical="center" wrapText="1"/>
    </xf>
    <xf numFmtId="164" fontId="18" fillId="8" borderId="12" xfId="0" applyNumberFormat="1" applyFont="1" applyFill="1" applyBorder="1" applyAlignment="1">
      <alignment horizontal="center" vertical="center" wrapText="1"/>
    </xf>
    <xf numFmtId="0" fontId="21" fillId="0" borderId="8" xfId="0" applyFont="1" applyFill="1" applyBorder="1" applyAlignment="1">
      <alignment horizontal="center" vertical="top" wrapText="1"/>
    </xf>
    <xf numFmtId="49" fontId="0" fillId="7" borderId="8" xfId="0" applyNumberFormat="1" applyFill="1" applyBorder="1" applyAlignment="1">
      <alignment vertical="center" wrapText="1"/>
    </xf>
    <xf numFmtId="0" fontId="0" fillId="14" borderId="8" xfId="0" applyFill="1" applyBorder="1" applyAlignment="1">
      <alignment vertical="center" wrapText="1"/>
    </xf>
    <xf numFmtId="0" fontId="0" fillId="14" borderId="8" xfId="0" applyFill="1" applyBorder="1" applyAlignment="1">
      <alignment vertical="center"/>
    </xf>
    <xf numFmtId="0" fontId="5" fillId="2" borderId="8" xfId="0" applyFont="1" applyFill="1" applyBorder="1" applyAlignment="1">
      <alignment horizontal="center" vertical="top" wrapText="1"/>
    </xf>
    <xf numFmtId="0" fontId="2" fillId="2" borderId="8" xfId="0" applyFont="1" applyFill="1" applyBorder="1" applyAlignment="1">
      <alignment vertical="top" wrapText="1"/>
    </xf>
    <xf numFmtId="0" fontId="2" fillId="8" borderId="8" xfId="0" applyFont="1" applyFill="1" applyBorder="1" applyAlignment="1">
      <alignment vertical="top" wrapText="1"/>
    </xf>
    <xf numFmtId="1" fontId="18" fillId="0" borderId="12" xfId="0" applyNumberFormat="1" applyFont="1" applyFill="1" applyBorder="1" applyAlignment="1">
      <alignment horizontal="center" vertical="center" wrapText="1"/>
    </xf>
    <xf numFmtId="0" fontId="2" fillId="11" borderId="18" xfId="0" applyFont="1" applyFill="1" applyBorder="1" applyAlignment="1">
      <alignment horizontal="left" vertical="center" wrapText="1"/>
    </xf>
    <xf numFmtId="0" fontId="26" fillId="0" borderId="0" xfId="0" applyFont="1"/>
    <xf numFmtId="0" fontId="13" fillId="3" borderId="4" xfId="0" applyFont="1" applyFill="1" applyBorder="1" applyAlignment="1">
      <alignment vertical="center" wrapText="1"/>
    </xf>
    <xf numFmtId="0" fontId="29" fillId="0" borderId="0" xfId="0" applyFont="1"/>
    <xf numFmtId="0" fontId="31" fillId="2" borderId="0" xfId="0" applyFont="1" applyFill="1" applyAlignment="1">
      <alignment wrapText="1"/>
    </xf>
    <xf numFmtId="0" fontId="2" fillId="0" borderId="0" xfId="0" applyFont="1" applyFill="1" applyAlignment="1">
      <alignment horizontal="center" vertical="center" textRotation="90"/>
    </xf>
    <xf numFmtId="0" fontId="2" fillId="0" borderId="0" xfId="0" applyFont="1" applyAlignment="1">
      <alignment vertical="top"/>
    </xf>
    <xf numFmtId="0" fontId="32" fillId="0" borderId="0" xfId="0" applyFont="1" applyAlignment="1">
      <alignment vertical="top"/>
    </xf>
    <xf numFmtId="0" fontId="2" fillId="3"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 fillId="14"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35" fillId="0" borderId="12" xfId="0" applyNumberFormat="1" applyFont="1" applyFill="1" applyBorder="1" applyAlignment="1">
      <alignment horizontal="center" vertical="center" wrapText="1"/>
    </xf>
    <xf numFmtId="0" fontId="37" fillId="0" borderId="0" xfId="0" applyFont="1"/>
    <xf numFmtId="0" fontId="38" fillId="6" borderId="12"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39" fillId="0" borderId="12" xfId="0" applyFont="1" applyFill="1" applyBorder="1" applyAlignment="1">
      <alignment horizontal="center" vertical="center" wrapText="1"/>
    </xf>
    <xf numFmtId="164" fontId="39" fillId="0" borderId="12" xfId="0" applyNumberFormat="1" applyFont="1" applyFill="1" applyBorder="1" applyAlignment="1">
      <alignment horizontal="center" vertical="center" wrapText="1"/>
    </xf>
    <xf numFmtId="164" fontId="2" fillId="0" borderId="12" xfId="0" applyNumberFormat="1" applyFont="1" applyFill="1" applyBorder="1" applyAlignment="1">
      <alignment horizontal="center" vertical="center" wrapText="1"/>
    </xf>
    <xf numFmtId="0" fontId="3" fillId="6" borderId="38" xfId="0" applyFont="1" applyFill="1" applyBorder="1" applyAlignment="1">
      <alignment horizontal="center" textRotation="90" wrapText="1"/>
    </xf>
    <xf numFmtId="0" fontId="3" fillId="0" borderId="38" xfId="0" applyFont="1" applyFill="1" applyBorder="1" applyAlignment="1">
      <alignment horizontal="center" textRotation="90" wrapText="1"/>
    </xf>
    <xf numFmtId="0" fontId="6" fillId="0" borderId="0" xfId="0" applyFont="1" applyFill="1" applyAlignment="1">
      <alignment wrapText="1"/>
    </xf>
    <xf numFmtId="0" fontId="5" fillId="2" borderId="28"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10" borderId="26" xfId="0" applyFont="1" applyFill="1" applyBorder="1" applyAlignment="1">
      <alignment horizontal="center" vertical="center" wrapText="1"/>
    </xf>
    <xf numFmtId="0" fontId="40" fillId="0" borderId="0" xfId="0" applyFont="1" applyAlignment="1">
      <alignment vertical="top"/>
    </xf>
    <xf numFmtId="0" fontId="25" fillId="6" borderId="11" xfId="0" applyFont="1" applyFill="1" applyBorder="1" applyAlignment="1">
      <alignment wrapText="1"/>
    </xf>
    <xf numFmtId="0" fontId="0" fillId="6" borderId="39" xfId="0" applyFill="1" applyBorder="1"/>
    <xf numFmtId="0" fontId="0" fillId="0" borderId="39" xfId="0" applyBorder="1"/>
    <xf numFmtId="0" fontId="0" fillId="5" borderId="40" xfId="0" applyFill="1" applyBorder="1"/>
    <xf numFmtId="0" fontId="0" fillId="0" borderId="2" xfId="0" applyBorder="1" applyAlignment="1">
      <alignment vertical="center"/>
    </xf>
    <xf numFmtId="49" fontId="4" fillId="0" borderId="0" xfId="0" applyNumberFormat="1" applyFont="1" applyBorder="1" applyAlignment="1">
      <alignment wrapText="1"/>
    </xf>
    <xf numFmtId="0" fontId="0" fillId="0" borderId="0" xfId="0" applyBorder="1"/>
    <xf numFmtId="0" fontId="0" fillId="0" borderId="41" xfId="0" applyBorder="1" applyAlignment="1">
      <alignment vertical="center"/>
    </xf>
    <xf numFmtId="0" fontId="0" fillId="0" borderId="3" xfId="0" applyBorder="1" applyAlignment="1">
      <alignment vertical="center"/>
    </xf>
    <xf numFmtId="49" fontId="4" fillId="0" borderId="42" xfId="0" applyNumberFormat="1" applyFont="1" applyBorder="1" applyAlignment="1">
      <alignment wrapText="1"/>
    </xf>
    <xf numFmtId="0" fontId="0" fillId="0" borderId="42" xfId="0" applyBorder="1"/>
    <xf numFmtId="0" fontId="0" fillId="0" borderId="43" xfId="0" applyBorder="1" applyAlignment="1">
      <alignment vertical="center"/>
    </xf>
    <xf numFmtId="0" fontId="41" fillId="0" borderId="0" xfId="0" applyFont="1"/>
    <xf numFmtId="0" fontId="36" fillId="0" borderId="3" xfId="0" applyFont="1" applyBorder="1" applyAlignment="1">
      <alignment horizontal="right" vertical="center" wrapText="1"/>
    </xf>
    <xf numFmtId="0" fontId="20" fillId="0" borderId="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18" xfId="0" applyBorder="1" applyAlignment="1">
      <alignment horizontal="left" vertical="center" wrapText="1"/>
    </xf>
    <xf numFmtId="0" fontId="0" fillId="4" borderId="5" xfId="0" applyFill="1" applyBorder="1" applyAlignment="1">
      <alignment horizontal="left" vertical="center" wrapText="1"/>
    </xf>
    <xf numFmtId="0" fontId="0" fillId="4" borderId="7" xfId="0" applyFill="1" applyBorder="1" applyAlignment="1">
      <alignment horizontal="left" vertical="center" wrapText="1"/>
    </xf>
    <xf numFmtId="0" fontId="0" fillId="4" borderId="9" xfId="0" applyFill="1" applyBorder="1" applyAlignment="1">
      <alignment horizontal="left" vertical="center" wrapText="1"/>
    </xf>
    <xf numFmtId="0" fontId="5" fillId="4" borderId="11" xfId="0" applyFont="1" applyFill="1" applyBorder="1" applyAlignment="1">
      <alignment vertical="center" wrapText="1"/>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5" fillId="0" borderId="23" xfId="0" applyFont="1" applyBorder="1" applyAlignment="1">
      <alignmen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12" fillId="5" borderId="30" xfId="0" applyFont="1" applyFill="1" applyBorder="1" applyAlignment="1">
      <alignment horizontal="justify" vertical="center"/>
    </xf>
    <xf numFmtId="0" fontId="12" fillId="5" borderId="33" xfId="0" applyFont="1" applyFill="1" applyBorder="1" applyAlignment="1">
      <alignment horizontal="justify" vertical="center"/>
    </xf>
    <xf numFmtId="0" fontId="9" fillId="0" borderId="25" xfId="0" applyFont="1" applyBorder="1" applyAlignment="1">
      <alignment horizontal="justify" vertical="center"/>
    </xf>
    <xf numFmtId="0" fontId="9" fillId="0" borderId="31" xfId="0" applyFont="1" applyBorder="1" applyAlignment="1">
      <alignment horizontal="justify" vertical="center"/>
    </xf>
    <xf numFmtId="0" fontId="10" fillId="5" borderId="29" xfId="0" applyFont="1" applyFill="1" applyBorder="1" applyAlignment="1">
      <alignment horizontal="left" vertical="center"/>
    </xf>
    <xf numFmtId="0" fontId="10" fillId="5" borderId="34" xfId="0" applyFont="1" applyFill="1" applyBorder="1" applyAlignment="1">
      <alignment horizontal="left" vertical="center"/>
    </xf>
    <xf numFmtId="0" fontId="11" fillId="0" borderId="25" xfId="0" applyFont="1" applyBorder="1" applyAlignment="1">
      <alignment horizontal="justify" vertical="center"/>
    </xf>
    <xf numFmtId="0" fontId="9" fillId="0" borderId="25" xfId="0" applyFont="1" applyBorder="1" applyAlignment="1">
      <alignment horizontal="justify" vertical="center" wrapText="1"/>
    </xf>
    <xf numFmtId="0" fontId="23" fillId="0" borderId="36" xfId="0" applyFont="1" applyBorder="1" applyAlignment="1">
      <alignment horizontal="center" vertical="center" wrapText="1"/>
    </xf>
    <xf numFmtId="0" fontId="0" fillId="0" borderId="37" xfId="0" applyBorder="1" applyAlignment="1">
      <alignment horizontal="center" vertical="center" wrapText="1"/>
    </xf>
    <xf numFmtId="0" fontId="0" fillId="0" borderId="27" xfId="0" applyBorder="1" applyAlignment="1">
      <alignment horizontal="center" vertical="center" wrapText="1"/>
    </xf>
    <xf numFmtId="0" fontId="23" fillId="0" borderId="37" xfId="0" applyFont="1" applyBorder="1" applyAlignment="1">
      <alignment horizontal="center" vertical="center" wrapText="1"/>
    </xf>
    <xf numFmtId="0" fontId="23" fillId="0" borderId="27" xfId="0" applyFont="1" applyBorder="1" applyAlignment="1">
      <alignment horizontal="center" vertical="center" wrapText="1"/>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6">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3.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4.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Combined</a:t>
            </a:r>
            <a:r>
              <a:rPr lang="en-US" sz="1600" b="1" baseline="0"/>
              <a:t> Analytical </a:t>
            </a:r>
          </a:p>
          <a:p>
            <a:pPr>
              <a:defRPr/>
            </a:pPr>
            <a:r>
              <a:rPr lang="en-US" sz="1600" b="1" baseline="0"/>
              <a:t>results</a:t>
            </a:r>
            <a:endParaRPr lang="en-US" sz="1600" b="1"/>
          </a:p>
        </c:rich>
      </c:tx>
      <c:layout>
        <c:manualLayout>
          <c:xMode val="edge"/>
          <c:yMode val="edge"/>
          <c:x val="0.0206354601694253"/>
          <c:y val="0.0286614543645061"/>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'P&amp;A Analytical Assessment'!$F$4</c:f>
              <c:strCache>
                <c:ptCount val="1"/>
                <c:pt idx="0">
                  <c:v>Organisation 1</c:v>
                </c:pt>
              </c:strCache>
            </c:strRef>
          </c:tx>
          <c:spPr>
            <a:ln w="28575" cap="rnd">
              <a:solidFill>
                <a:srgbClr val="C00000"/>
              </a:solidFill>
              <a:round/>
            </a:ln>
            <a:effectLst/>
          </c:spPr>
          <c:marker>
            <c:symbol val="none"/>
          </c:marker>
          <c:dLbls>
            <c:delete val="1"/>
          </c:dLbls>
          <c:cat>
            <c:strRef>
              <c:f>'P&amp;A Analytical Assessment'!$E$5:$E$15</c:f>
              <c:strCache>
                <c:ptCount val="11"/>
                <c:pt idx="0">
                  <c:v>There is a clear and integrated institutional concept and definition of Participation and Accountability (P&amp;A), which promotes the empowerment and rights of populations on Humanitarian programs</c:v>
                </c:pt>
                <c:pt idx="1">
                  <c:v>P&amp;A is applied consistently in all phases or areas of the humanitarian program (e.g.: needs assessment, budget allocation, implementation, evaluation,…)</c:v>
                </c:pt>
                <c:pt idx="2">
                  <c:v>P&amp;A considers and involve all groups fairly: gender, age, religion, ethnic minorities, stigmatized groups, etc._x000d_(Note: even if the programme targets only specific groups, e.g.:women, P&amp;A takes into account all groups of women)</c:v>
                </c:pt>
                <c:pt idx="3">
                  <c:v>The cultural factors of the populations that affect the effective P&amp;A are taken into account, when doing P&amp;A. (eg: Patriarchal, gender, ethnic, hierarchical, conflict dynamics, oral versus written culture, etc.)</c:v>
                </c:pt>
                <c:pt idx="4">
                  <c:v>The contextual factors that affect P&amp;A are taken into account (conflict, political, historical, environmental, etc.), in the way P&amp;A is designed and implemented</c:v>
                </c:pt>
                <c:pt idx="5">
                  <c:v>The factors of the Humanitarian context that affect P&amp;A are taken into account. Humanitarian context of the populations, e.g.: high mobility of populations (migrations); and the context of the Humanitarian mechanisms in place, e.g.: High turnover of Human</c:v>
                </c:pt>
                <c:pt idx="6">
                  <c:v>The implications of COVID-19 into P&amp;A are taken into account</c:v>
                </c:pt>
                <c:pt idx="7">
                  <c:v>The Humanitarian Organisation is aware and work proactively  on its own values and attitudes  of its staff, that may affect the P&amp;A, positively or negatively</c:v>
                </c:pt>
                <c:pt idx="8">
                  <c:v>P&amp;A is clearly included in the policies and strategies of the humanitarian organisation and they are implemented effectively</c:v>
                </c:pt>
                <c:pt idx="9">
                  <c:v>There are specific P&amp;A tools and they are implemented  consistently, (participation mechanisms,  complaints and suggestions management tools, etc.)</c:v>
                </c:pt>
                <c:pt idx="10">
                  <c:v>The humanitarian organisation is transformed or adapted based on the results of the P&amp;A processes. (There are organisational mechanisms to incorporate, into the organisation, the lessons learnt from P&amp;A practice)</c:v>
                </c:pt>
              </c:strCache>
            </c:strRef>
          </c:cat>
          <c:val>
            <c:numRef>
              <c:f>'P&amp;A Analytical Assessment'!$F$5:$F$15</c:f>
              <c:numCache>
                <c:formatCode>General</c:formatCode>
                <c:ptCount val="11"/>
                <c:pt idx="0">
                  <c:v>2.0</c:v>
                </c:pt>
                <c:pt idx="1">
                  <c:v>4.0</c:v>
                </c:pt>
                <c:pt idx="2">
                  <c:v>2.0</c:v>
                </c:pt>
                <c:pt idx="3">
                  <c:v>1.0</c:v>
                </c:pt>
                <c:pt idx="4">
                  <c:v>4.0</c:v>
                </c:pt>
                <c:pt idx="5">
                  <c:v>0.0</c:v>
                </c:pt>
                <c:pt idx="6">
                  <c:v>5.0</c:v>
                </c:pt>
                <c:pt idx="7">
                  <c:v>2.0</c:v>
                </c:pt>
                <c:pt idx="8">
                  <c:v>2.0</c:v>
                </c:pt>
                <c:pt idx="9">
                  <c:v>3.0</c:v>
                </c:pt>
                <c:pt idx="10">
                  <c:v>1.0</c:v>
                </c:pt>
              </c:numCache>
            </c:numRef>
          </c:val>
        </c:ser>
        <c:ser>
          <c:idx val="1"/>
          <c:order val="1"/>
          <c:tx>
            <c:strRef>
              <c:f>'P&amp;A Analytical Assessment'!$G$4</c:f>
              <c:strCache>
                <c:ptCount val="1"/>
                <c:pt idx="0">
                  <c:v>Organisation 2</c:v>
                </c:pt>
              </c:strCache>
            </c:strRef>
          </c:tx>
          <c:spPr>
            <a:ln w="28575" cap="rnd">
              <a:solidFill>
                <a:schemeClr val="accent6">
                  <a:lumMod val="75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'P&amp;A Analytical Assessment'!$E$5:$E$15</c:f>
              <c:strCache>
                <c:ptCount val="11"/>
                <c:pt idx="0">
                  <c:v>There is a clear and integrated institutional concept and definition of Participation and Accountability (P&amp;A), which promotes the empowerment and rights of populations on Humanitarian programs</c:v>
                </c:pt>
                <c:pt idx="1">
                  <c:v>P&amp;A is applied consistently in all phases or areas of the humanitarian program (e.g.: needs assessment, budget allocation, implementation, evaluation,…)</c:v>
                </c:pt>
                <c:pt idx="2">
                  <c:v>P&amp;A considers and involve all groups fairly: gender, age, religion, ethnic minorities, stigmatized groups, etc._x000d_(Note: even if the programme targets only specific groups, e.g.:women, P&amp;A takes into account all groups of women)</c:v>
                </c:pt>
                <c:pt idx="3">
                  <c:v>The cultural factors of the populations that affect the effective P&amp;A are taken into account, when doing P&amp;A. (eg: Patriarchal, gender, ethnic, hierarchical, conflict dynamics, oral versus written culture, etc.)</c:v>
                </c:pt>
                <c:pt idx="4">
                  <c:v>The contextual factors that affect P&amp;A are taken into account (conflict, political, historical, environmental, etc.), in the way P&amp;A is designed and implemented</c:v>
                </c:pt>
                <c:pt idx="5">
                  <c:v>The factors of the Humanitarian context that affect P&amp;A are taken into account. Humanitarian context of the populations, e.g.: high mobility of populations (migrations); and the context of the Humanitarian mechanisms in place, e.g.: High turnover of Human</c:v>
                </c:pt>
                <c:pt idx="6">
                  <c:v>The implications of COVID-19 into P&amp;A are taken into account</c:v>
                </c:pt>
                <c:pt idx="7">
                  <c:v>The Humanitarian Organisation is aware and work proactively  on its own values and attitudes  of its staff, that may affect the P&amp;A, positively or negatively</c:v>
                </c:pt>
                <c:pt idx="8">
                  <c:v>P&amp;A is clearly included in the policies and strategies of the humanitarian organisation and they are implemented effectively</c:v>
                </c:pt>
                <c:pt idx="9">
                  <c:v>There are specific P&amp;A tools and they are implemented  consistently, (participation mechanisms,  complaints and suggestions management tools, etc.)</c:v>
                </c:pt>
                <c:pt idx="10">
                  <c:v>The humanitarian organisation is transformed or adapted based on the results of the P&amp;A processes. (There are organisational mechanisms to incorporate, into the organisation, the lessons learnt from P&amp;A practice)</c:v>
                </c:pt>
              </c:strCache>
            </c:strRef>
          </c:cat>
          <c:val>
            <c:numRef>
              <c:f>'P&amp;A Analytical Assessment'!$G$5:$G$15</c:f>
              <c:numCache>
                <c:formatCode>General</c:formatCode>
                <c:ptCount val="11"/>
                <c:pt idx="0">
                  <c:v>4.0</c:v>
                </c:pt>
                <c:pt idx="1">
                  <c:v>4.0</c:v>
                </c:pt>
                <c:pt idx="2">
                  <c:v>3.0</c:v>
                </c:pt>
                <c:pt idx="3">
                  <c:v>3.0</c:v>
                </c:pt>
                <c:pt idx="4">
                  <c:v>4.0</c:v>
                </c:pt>
                <c:pt idx="5">
                  <c:v>2.0</c:v>
                </c:pt>
                <c:pt idx="6">
                  <c:v>3.0</c:v>
                </c:pt>
                <c:pt idx="7">
                  <c:v>3.0</c:v>
                </c:pt>
                <c:pt idx="8">
                  <c:v>4.0</c:v>
                </c:pt>
                <c:pt idx="9">
                  <c:v>1.0</c:v>
                </c:pt>
                <c:pt idx="10">
                  <c:v>2.0</c:v>
                </c:pt>
              </c:numCache>
            </c:numRef>
          </c:val>
        </c:ser>
        <c:ser>
          <c:idx val="2"/>
          <c:order val="2"/>
          <c:tx>
            <c:strRef>
              <c:f>'P&amp;A Analytical Assessment'!$H$4</c:f>
              <c:strCache>
                <c:ptCount val="1"/>
                <c:pt idx="0">
                  <c:v>Agreed</c:v>
                </c:pt>
              </c:strCache>
            </c:strRef>
          </c:tx>
          <c:spPr>
            <a:ln w="28575" cap="rnd">
              <a:solidFill>
                <a:schemeClr val="accent1">
                  <a:lumMod val="50000"/>
                </a:schemeClr>
              </a:solidFill>
              <a:prstDash val="dash"/>
              <a:round/>
            </a:ln>
            <a:effectLst/>
          </c:spPr>
          <c:marker>
            <c:symbol val="none"/>
          </c:marker>
          <c:dLbls>
            <c:delete val="1"/>
          </c:dLbls>
          <c:cat>
            <c:strRef>
              <c:f>'P&amp;A Analytical Assessment'!$E$5:$E$15</c:f>
              <c:strCache>
                <c:ptCount val="11"/>
                <c:pt idx="0">
                  <c:v>There is a clear and integrated institutional concept and definition of Participation and Accountability (P&amp;A), which promotes the empowerment and rights of populations on Humanitarian programs</c:v>
                </c:pt>
                <c:pt idx="1">
                  <c:v>P&amp;A is applied consistently in all phases or areas of the humanitarian program (e.g.: needs assessment, budget allocation, implementation, evaluation,…)</c:v>
                </c:pt>
                <c:pt idx="2">
                  <c:v>P&amp;A considers and involve all groups fairly: gender, age, religion, ethnic minorities, stigmatized groups, etc._x000d_(Note: even if the programme targets only specific groups, e.g.:women, P&amp;A takes into account all groups of women)</c:v>
                </c:pt>
                <c:pt idx="3">
                  <c:v>The cultural factors of the populations that affect the effective P&amp;A are taken into account, when doing P&amp;A. (eg: Patriarchal, gender, ethnic, hierarchical, conflict dynamics, oral versus written culture, etc.)</c:v>
                </c:pt>
                <c:pt idx="4">
                  <c:v>The contextual factors that affect P&amp;A are taken into account (conflict, political, historical, environmental, etc.), in the way P&amp;A is designed and implemented</c:v>
                </c:pt>
                <c:pt idx="5">
                  <c:v>The factors of the Humanitarian context that affect P&amp;A are taken into account. Humanitarian context of the populations, e.g.: high mobility of populations (migrations); and the context of the Humanitarian mechanisms in place, e.g.: High turnover of Human</c:v>
                </c:pt>
                <c:pt idx="6">
                  <c:v>The implications of COVID-19 into P&amp;A are taken into account</c:v>
                </c:pt>
                <c:pt idx="7">
                  <c:v>The Humanitarian Organisation is aware and work proactively  on its own values and attitudes  of its staff, that may affect the P&amp;A, positively or negatively</c:v>
                </c:pt>
                <c:pt idx="8">
                  <c:v>P&amp;A is clearly included in the policies and strategies of the humanitarian organisation and they are implemented effectively</c:v>
                </c:pt>
                <c:pt idx="9">
                  <c:v>There are specific P&amp;A tools and they are implemented  consistently, (participation mechanisms,  complaints and suggestions management tools, etc.)</c:v>
                </c:pt>
                <c:pt idx="10">
                  <c:v>The humanitarian organisation is transformed or adapted based on the results of the P&amp;A processes. (There are organisational mechanisms to incorporate, into the organisation, the lessons learnt from P&amp;A practice)</c:v>
                </c:pt>
              </c:strCache>
            </c:strRef>
          </c:cat>
          <c:val>
            <c:numRef>
              <c:f>'P&amp;A Analytical Assessment'!$H$5:$H$15</c:f>
              <c:numCache>
                <c:formatCode>General</c:formatCode>
                <c:ptCount val="11"/>
                <c:pt idx="0">
                  <c:v>2.0</c:v>
                </c:pt>
                <c:pt idx="1">
                  <c:v>4.0</c:v>
                </c:pt>
                <c:pt idx="2">
                  <c:v>3.0</c:v>
                </c:pt>
                <c:pt idx="3">
                  <c:v>2.0</c:v>
                </c:pt>
                <c:pt idx="4">
                  <c:v>4.0</c:v>
                </c:pt>
                <c:pt idx="5">
                  <c:v>1.0</c:v>
                </c:pt>
                <c:pt idx="6">
                  <c:v>3.0</c:v>
                </c:pt>
                <c:pt idx="7">
                  <c:v>3.0</c:v>
                </c:pt>
                <c:pt idx="8">
                  <c:v>4.0</c:v>
                </c:pt>
                <c:pt idx="9">
                  <c:v>4.0</c:v>
                </c:pt>
                <c:pt idx="10">
                  <c:v>1.0</c:v>
                </c:pt>
              </c:numCache>
            </c:numRef>
          </c:val>
        </c:ser>
        <c:dLbls>
          <c:showLegendKey val="0"/>
          <c:showVal val="1"/>
          <c:showCatName val="0"/>
          <c:showSerName val="0"/>
          <c:showPercent val="0"/>
          <c:showBubbleSize val="0"/>
        </c:dLbls>
        <c:axId val="1280998448"/>
        <c:axId val="1281000768"/>
      </c:radarChart>
      <c:catAx>
        <c:axId val="1280998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81000768"/>
        <c:crosses val="autoZero"/>
        <c:auto val="1"/>
        <c:lblAlgn val="ctr"/>
        <c:lblOffset val="100"/>
        <c:noMultiLvlLbl val="0"/>
      </c:catAx>
      <c:valAx>
        <c:axId val="1281000768"/>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6350">
            <a:solidFill>
              <a:schemeClr val="bg2"/>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0998448"/>
        <c:crosses val="autoZero"/>
        <c:crossBetween val="between"/>
        <c:majorUnit val="1.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a:pPr>
            <a:r>
              <a:rPr lang="fr-FR"/>
              <a:t>Average</a:t>
            </a:r>
            <a:r>
              <a:rPr lang="fr-FR" baseline="0"/>
              <a:t> values of Components</a:t>
            </a:r>
            <a:endParaRPr lang="fr-FR"/>
          </a:p>
        </c:rich>
      </c:tx>
      <c:layout>
        <c:manualLayout>
          <c:xMode val="edge"/>
          <c:yMode val="edge"/>
          <c:x val="0.529550846278112"/>
          <c:y val="0.000936853004156487"/>
        </c:manualLayout>
      </c:layout>
      <c:overlay val="0"/>
    </c:title>
    <c:autoTitleDeleted val="0"/>
    <c:plotArea>
      <c:layout>
        <c:manualLayout>
          <c:layoutTarget val="inner"/>
          <c:xMode val="edge"/>
          <c:yMode val="edge"/>
          <c:x val="0.231185854243467"/>
          <c:y val="0.272682847633736"/>
          <c:w val="0.5085056447152"/>
          <c:h val="0.634445797368122"/>
        </c:manualLayout>
      </c:layout>
      <c:radarChart>
        <c:radarStyle val="marker"/>
        <c:varyColors val="0"/>
        <c:ser>
          <c:idx val="0"/>
          <c:order val="0"/>
          <c:tx>
            <c:strRef>
              <c:f>'P&amp;A Analytical Assessment'!$F$18</c:f>
              <c:strCache>
                <c:ptCount val="1"/>
                <c:pt idx="0">
                  <c:v>Organisation 1</c:v>
                </c:pt>
              </c:strCache>
            </c:strRef>
          </c:tx>
          <c:spPr>
            <a:ln w="31750">
              <a:solidFill>
                <a:srgbClr val="C00000"/>
              </a:solidFill>
            </a:ln>
          </c:spPr>
          <c:marker>
            <c:symbol val="none"/>
          </c:marker>
          <c:cat>
            <c:strRef>
              <c:f>'P&amp;A Analytical Assessment'!$E$19:$E$25</c:f>
              <c:strCache>
                <c:ptCount val="7"/>
                <c:pt idx="0">
                  <c:v>1.   Integrated concept of P&amp;A</c:v>
                </c:pt>
                <c:pt idx="1">
                  <c:v>2.1 Cultural context of the population</c:v>
                </c:pt>
                <c:pt idx="2">
                  <c:v>2.2 Socio-political and humanitarian environment</c:v>
                </c:pt>
                <c:pt idx="3">
                  <c:v>2.3 Cultural context of Humanitarian Organisation</c:v>
                </c:pt>
                <c:pt idx="4">
                  <c:v>3.1 Implementation of P&amp;A Policies and Strategies</c:v>
                </c:pt>
                <c:pt idx="5">
                  <c:v>3.2 Practical tools</c:v>
                </c:pt>
                <c:pt idx="6">
                  <c:v>3.3 Institutional Implications</c:v>
                </c:pt>
              </c:strCache>
            </c:strRef>
          </c:cat>
          <c:val>
            <c:numRef>
              <c:f>'P&amp;A Analytical Assessment'!$F$19:$F$25</c:f>
              <c:numCache>
                <c:formatCode>0.0</c:formatCode>
                <c:ptCount val="7"/>
                <c:pt idx="0">
                  <c:v>2.666666666666666</c:v>
                </c:pt>
                <c:pt idx="1">
                  <c:v>1.0</c:v>
                </c:pt>
                <c:pt idx="2">
                  <c:v>3.0</c:v>
                </c:pt>
                <c:pt idx="3">
                  <c:v>2.0</c:v>
                </c:pt>
                <c:pt idx="4">
                  <c:v>2.0</c:v>
                </c:pt>
                <c:pt idx="5">
                  <c:v>3.0</c:v>
                </c:pt>
                <c:pt idx="6">
                  <c:v>1.0</c:v>
                </c:pt>
              </c:numCache>
            </c:numRef>
          </c:val>
          <c:extLst xmlns:c16r2="http://schemas.microsoft.com/office/drawing/2015/06/chart">
            <c:ext xmlns:c16="http://schemas.microsoft.com/office/drawing/2014/chart" uri="{C3380CC4-5D6E-409C-BE32-E72D297353CC}">
              <c16:uniqueId val="{00000000-824B-43D6-ADED-26B6662E02FE}"/>
            </c:ext>
          </c:extLst>
        </c:ser>
        <c:ser>
          <c:idx val="1"/>
          <c:order val="1"/>
          <c:tx>
            <c:strRef>
              <c:f>'P&amp;A Analytical Assessment'!$G$18</c:f>
              <c:strCache>
                <c:ptCount val="1"/>
                <c:pt idx="0">
                  <c:v>Organisation 2</c:v>
                </c:pt>
              </c:strCache>
            </c:strRef>
          </c:tx>
          <c:spPr>
            <a:ln w="31750">
              <a:solidFill>
                <a:schemeClr val="accent6">
                  <a:lumMod val="50000"/>
                </a:schemeClr>
              </a:solidFill>
            </a:ln>
          </c:spPr>
          <c:marker>
            <c:symbol val="none"/>
          </c:marker>
          <c:cat>
            <c:strRef>
              <c:f>'P&amp;A Analytical Assessment'!$E$19:$E$25</c:f>
              <c:strCache>
                <c:ptCount val="7"/>
                <c:pt idx="0">
                  <c:v>1.   Integrated concept of P&amp;A</c:v>
                </c:pt>
                <c:pt idx="1">
                  <c:v>2.1 Cultural context of the population</c:v>
                </c:pt>
                <c:pt idx="2">
                  <c:v>2.2 Socio-political and humanitarian environment</c:v>
                </c:pt>
                <c:pt idx="3">
                  <c:v>2.3 Cultural context of Humanitarian Organisation</c:v>
                </c:pt>
                <c:pt idx="4">
                  <c:v>3.1 Implementation of P&amp;A Policies and Strategies</c:v>
                </c:pt>
                <c:pt idx="5">
                  <c:v>3.2 Practical tools</c:v>
                </c:pt>
                <c:pt idx="6">
                  <c:v>3.3 Institutional Implications</c:v>
                </c:pt>
              </c:strCache>
            </c:strRef>
          </c:cat>
          <c:val>
            <c:numRef>
              <c:f>'P&amp;A Analytical Assessment'!$G$19:$G$25</c:f>
              <c:numCache>
                <c:formatCode>0.0</c:formatCode>
                <c:ptCount val="7"/>
                <c:pt idx="0">
                  <c:v>3.666666666666666</c:v>
                </c:pt>
                <c:pt idx="1">
                  <c:v>3.0</c:v>
                </c:pt>
                <c:pt idx="2">
                  <c:v>3.0</c:v>
                </c:pt>
                <c:pt idx="3">
                  <c:v>3.0</c:v>
                </c:pt>
                <c:pt idx="4">
                  <c:v>4.0</c:v>
                </c:pt>
                <c:pt idx="5">
                  <c:v>1.0</c:v>
                </c:pt>
                <c:pt idx="6">
                  <c:v>2.0</c:v>
                </c:pt>
              </c:numCache>
            </c:numRef>
          </c:val>
        </c:ser>
        <c:ser>
          <c:idx val="2"/>
          <c:order val="2"/>
          <c:tx>
            <c:strRef>
              <c:f>'P&amp;A Analytical Assessment'!$H$18</c:f>
              <c:strCache>
                <c:ptCount val="1"/>
                <c:pt idx="0">
                  <c:v>Agreed</c:v>
                </c:pt>
              </c:strCache>
            </c:strRef>
          </c:tx>
          <c:spPr>
            <a:ln w="31750">
              <a:solidFill>
                <a:schemeClr val="accent1">
                  <a:lumMod val="75000"/>
                </a:schemeClr>
              </a:solidFill>
              <a:prstDash val="sysDash"/>
            </a:ln>
          </c:spPr>
          <c:marker>
            <c:symbol val="none"/>
          </c:marker>
          <c:cat>
            <c:strRef>
              <c:f>'P&amp;A Analytical Assessment'!$E$19:$E$25</c:f>
              <c:strCache>
                <c:ptCount val="7"/>
                <c:pt idx="0">
                  <c:v>1.   Integrated concept of P&amp;A</c:v>
                </c:pt>
                <c:pt idx="1">
                  <c:v>2.1 Cultural context of the population</c:v>
                </c:pt>
                <c:pt idx="2">
                  <c:v>2.2 Socio-political and humanitarian environment</c:v>
                </c:pt>
                <c:pt idx="3">
                  <c:v>2.3 Cultural context of Humanitarian Organisation</c:v>
                </c:pt>
                <c:pt idx="4">
                  <c:v>3.1 Implementation of P&amp;A Policies and Strategies</c:v>
                </c:pt>
                <c:pt idx="5">
                  <c:v>3.2 Practical tools</c:v>
                </c:pt>
                <c:pt idx="6">
                  <c:v>3.3 Institutional Implications</c:v>
                </c:pt>
              </c:strCache>
            </c:strRef>
          </c:cat>
          <c:val>
            <c:numRef>
              <c:f>'P&amp;A Analytical Assessment'!$H$19:$H$25</c:f>
              <c:numCache>
                <c:formatCode>0.0</c:formatCode>
                <c:ptCount val="7"/>
                <c:pt idx="0">
                  <c:v>3.0</c:v>
                </c:pt>
                <c:pt idx="1">
                  <c:v>2.0</c:v>
                </c:pt>
                <c:pt idx="2">
                  <c:v>2.666666666666666</c:v>
                </c:pt>
                <c:pt idx="3">
                  <c:v>3.0</c:v>
                </c:pt>
                <c:pt idx="4">
                  <c:v>4.0</c:v>
                </c:pt>
                <c:pt idx="5">
                  <c:v>4.0</c:v>
                </c:pt>
                <c:pt idx="6">
                  <c:v>1.0</c:v>
                </c:pt>
              </c:numCache>
            </c:numRef>
          </c:val>
        </c:ser>
        <c:dLbls>
          <c:showLegendKey val="0"/>
          <c:showVal val="0"/>
          <c:showCatName val="0"/>
          <c:showSerName val="0"/>
          <c:showPercent val="0"/>
          <c:showBubbleSize val="0"/>
        </c:dLbls>
        <c:axId val="1280861200"/>
        <c:axId val="1280863520"/>
      </c:radarChart>
      <c:catAx>
        <c:axId val="1280861200"/>
        <c:scaling>
          <c:orientation val="minMax"/>
        </c:scaling>
        <c:delete val="0"/>
        <c:axPos val="b"/>
        <c:majorGridlines/>
        <c:numFmt formatCode="General" sourceLinked="0"/>
        <c:majorTickMark val="out"/>
        <c:minorTickMark val="none"/>
        <c:tickLblPos val="nextTo"/>
        <c:txPr>
          <a:bodyPr/>
          <a:lstStyle/>
          <a:p>
            <a:pPr>
              <a:defRPr sz="1200"/>
            </a:pPr>
            <a:endParaRPr lang="en-US"/>
          </a:p>
        </c:txPr>
        <c:crossAx val="1280863520"/>
        <c:crosses val="autoZero"/>
        <c:auto val="1"/>
        <c:lblAlgn val="ctr"/>
        <c:lblOffset val="100"/>
        <c:noMultiLvlLbl val="0"/>
      </c:catAx>
      <c:valAx>
        <c:axId val="1280863520"/>
        <c:scaling>
          <c:orientation val="minMax"/>
          <c:max val="5.0"/>
          <c:min val="0.0"/>
        </c:scaling>
        <c:delete val="0"/>
        <c:axPos val="l"/>
        <c:majorGridlines/>
        <c:numFmt formatCode="0.0" sourceLinked="1"/>
        <c:majorTickMark val="cross"/>
        <c:minorTickMark val="none"/>
        <c:tickLblPos val="nextTo"/>
        <c:crossAx val="1280861200"/>
        <c:crosses val="autoZero"/>
        <c:crossBetween val="between"/>
        <c:majorUnit val="1.0"/>
        <c:minorUnit val="0.1"/>
      </c:valAx>
    </c:plotArea>
    <c:legend>
      <c:legendPos val="t"/>
      <c:layout>
        <c:manualLayout>
          <c:xMode val="edge"/>
          <c:yMode val="edge"/>
          <c:x val="0.664794147901559"/>
          <c:y val="0.0500887506783094"/>
          <c:w val="0.313597507204795"/>
          <c:h val="0.249983325182227"/>
        </c:manualLayout>
      </c:layout>
      <c:overlay val="0"/>
      <c:txPr>
        <a:bodyPr/>
        <a:lstStyle/>
        <a:p>
          <a:pPr>
            <a:defRPr sz="1600"/>
          </a:pPr>
          <a:endParaRPr lang="en-US"/>
        </a:p>
      </c:txPr>
    </c:legend>
    <c:plotVisOnly val="1"/>
    <c:dispBlanksAs val="gap"/>
    <c:showDLblsOverMax val="0"/>
  </c:chart>
  <c:printSettings>
    <c:headerFooter/>
    <c:pageMargins b="0.750000000000004" l="0.700000000000002" r="0.700000000000002" t="0.750000000000004"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Parameters</a:t>
            </a:r>
            <a:r>
              <a:rPr lang="en-US" sz="1600" b="1" baseline="0"/>
              <a:t> Averag</a:t>
            </a:r>
            <a:r>
              <a:rPr lang="en-US" sz="1600" b="1"/>
              <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'P&amp;A Analytical Assessment'!$F$30</c:f>
              <c:strCache>
                <c:ptCount val="1"/>
                <c:pt idx="0">
                  <c:v>Organisation 1</c:v>
                </c:pt>
              </c:strCache>
            </c:strRef>
          </c:tx>
          <c:spPr>
            <a:ln w="28575" cap="rnd">
              <a:solidFill>
                <a:srgbClr val="FF0000"/>
              </a:solidFill>
              <a:round/>
            </a:ln>
            <a:effectLst/>
          </c:spPr>
          <c:marker>
            <c:symbol val="none"/>
          </c:marker>
          <c:cat>
            <c:strRef>
              <c:f>'P&amp;A Analytical Assessment'!$E$31:$E$33</c:f>
              <c:strCache>
                <c:ptCount val="3"/>
                <c:pt idx="0">
                  <c:v>1. Integrated concept of P&amp;A</c:v>
                </c:pt>
                <c:pt idx="1">
                  <c:v>2. Cultural-Socio-political and humanitarian environment</c:v>
                </c:pt>
                <c:pt idx="2">
                  <c:v>3.  Management</c:v>
                </c:pt>
              </c:strCache>
            </c:strRef>
          </c:cat>
          <c:val>
            <c:numRef>
              <c:f>'P&amp;A Analytical Assessment'!$F$31:$F$33</c:f>
              <c:numCache>
                <c:formatCode>0.0</c:formatCode>
                <c:ptCount val="3"/>
                <c:pt idx="0">
                  <c:v>2.666666666666666</c:v>
                </c:pt>
                <c:pt idx="1">
                  <c:v>2.0</c:v>
                </c:pt>
                <c:pt idx="2">
                  <c:v>2.0</c:v>
                </c:pt>
              </c:numCache>
            </c:numRef>
          </c:val>
        </c:ser>
        <c:ser>
          <c:idx val="1"/>
          <c:order val="1"/>
          <c:tx>
            <c:strRef>
              <c:f>'P&amp;A Analytical Assessment'!$G$30</c:f>
              <c:strCache>
                <c:ptCount val="1"/>
                <c:pt idx="0">
                  <c:v>Organisation 2</c:v>
                </c:pt>
              </c:strCache>
            </c:strRef>
          </c:tx>
          <c:spPr>
            <a:ln w="28575" cap="rnd">
              <a:solidFill>
                <a:schemeClr val="accent6">
                  <a:lumMod val="75000"/>
                </a:schemeClr>
              </a:solidFill>
              <a:round/>
            </a:ln>
            <a:effectLst/>
          </c:spPr>
          <c:marker>
            <c:symbol val="none"/>
          </c:marker>
          <c:cat>
            <c:strRef>
              <c:f>'P&amp;A Analytical Assessment'!$E$31:$E$33</c:f>
              <c:strCache>
                <c:ptCount val="3"/>
                <c:pt idx="0">
                  <c:v>1. Integrated concept of P&amp;A</c:v>
                </c:pt>
                <c:pt idx="1">
                  <c:v>2. Cultural-Socio-political and humanitarian environment</c:v>
                </c:pt>
                <c:pt idx="2">
                  <c:v>3.  Management</c:v>
                </c:pt>
              </c:strCache>
            </c:strRef>
          </c:cat>
          <c:val>
            <c:numRef>
              <c:f>'P&amp;A Analytical Assessment'!$G$31:$G$33</c:f>
              <c:numCache>
                <c:formatCode>0.0</c:formatCode>
                <c:ptCount val="3"/>
                <c:pt idx="0">
                  <c:v>3.666666666666666</c:v>
                </c:pt>
                <c:pt idx="1">
                  <c:v>3.0</c:v>
                </c:pt>
                <c:pt idx="2">
                  <c:v>2.333333333333333</c:v>
                </c:pt>
              </c:numCache>
            </c:numRef>
          </c:val>
        </c:ser>
        <c:ser>
          <c:idx val="2"/>
          <c:order val="2"/>
          <c:tx>
            <c:strRef>
              <c:f>'P&amp;A Analytical Assessment'!$H$30</c:f>
              <c:strCache>
                <c:ptCount val="1"/>
                <c:pt idx="0">
                  <c:v>Agreed</c:v>
                </c:pt>
              </c:strCache>
            </c:strRef>
          </c:tx>
          <c:spPr>
            <a:ln w="28575" cap="rnd">
              <a:solidFill>
                <a:srgbClr val="0070C0"/>
              </a:solidFill>
              <a:prstDash val="sysDash"/>
              <a:round/>
            </a:ln>
            <a:effectLst/>
          </c:spPr>
          <c:marker>
            <c:symbol val="none"/>
          </c:marker>
          <c:cat>
            <c:strRef>
              <c:f>'P&amp;A Analytical Assessment'!$E$31:$E$33</c:f>
              <c:strCache>
                <c:ptCount val="3"/>
                <c:pt idx="0">
                  <c:v>1. Integrated concept of P&amp;A</c:v>
                </c:pt>
                <c:pt idx="1">
                  <c:v>2. Cultural-Socio-political and humanitarian environment</c:v>
                </c:pt>
                <c:pt idx="2">
                  <c:v>3.  Management</c:v>
                </c:pt>
              </c:strCache>
            </c:strRef>
          </c:cat>
          <c:val>
            <c:numRef>
              <c:f>'P&amp;A Analytical Assessment'!$H$31:$H$33</c:f>
              <c:numCache>
                <c:formatCode>0.0</c:formatCode>
                <c:ptCount val="3"/>
                <c:pt idx="0">
                  <c:v>3.0</c:v>
                </c:pt>
                <c:pt idx="1">
                  <c:v>2.555555555555555</c:v>
                </c:pt>
                <c:pt idx="2">
                  <c:v>3.0</c:v>
                </c:pt>
              </c:numCache>
            </c:numRef>
          </c:val>
        </c:ser>
        <c:dLbls>
          <c:showLegendKey val="0"/>
          <c:showVal val="0"/>
          <c:showCatName val="0"/>
          <c:showSerName val="0"/>
          <c:showPercent val="0"/>
          <c:showBubbleSize val="0"/>
        </c:dLbls>
        <c:axId val="1280892144"/>
        <c:axId val="1280894464"/>
      </c:radarChart>
      <c:catAx>
        <c:axId val="1280892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80894464"/>
        <c:crosses val="autoZero"/>
        <c:auto val="1"/>
        <c:lblAlgn val="ctr"/>
        <c:lblOffset val="100"/>
        <c:noMultiLvlLbl val="0"/>
      </c:catAx>
      <c:valAx>
        <c:axId val="1280894464"/>
        <c:scaling>
          <c:orientation val="minMax"/>
          <c:max val="5.0"/>
        </c:scaling>
        <c:delete val="0"/>
        <c:axPos val="l"/>
        <c:majorGrid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08921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Qualitative Check</a:t>
            </a:r>
          </a:p>
        </c:rich>
      </c:tx>
      <c:layout>
        <c:manualLayout>
          <c:xMode val="edge"/>
          <c:yMode val="edge"/>
          <c:x val="0.370838476427563"/>
          <c:y val="0.024242429384115"/>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31185854243467"/>
          <c:y val="0.272682847633736"/>
          <c:w val="0.5085056447152"/>
          <c:h val="0.634445797368123"/>
        </c:manualLayout>
      </c:layout>
      <c:radarChart>
        <c:radarStyle val="marker"/>
        <c:varyColors val="0"/>
        <c:ser>
          <c:idx val="0"/>
          <c:order val="0"/>
          <c:tx>
            <c:strRef>
              <c:f>'P&amp;A Quality Assessment'!$F$7</c:f>
              <c:strCache>
                <c:ptCount val="1"/>
                <c:pt idx="0">
                  <c:v>Organisation 1</c:v>
                </c:pt>
              </c:strCache>
            </c:strRef>
          </c:tx>
          <c:spPr>
            <a:ln w="34925" cap="rnd" cmpd="sng" algn="ctr">
              <a:solidFill>
                <a:srgbClr val="FF0000"/>
              </a:solidFill>
              <a:prstDash val="solid"/>
              <a:round/>
            </a:ln>
            <a:effectLst/>
          </c:spPr>
          <c:marker>
            <c:symbol val="none"/>
          </c:marker>
          <c:cat>
            <c:strRef>
              <c:f>'P&amp;A Quality Assessment'!$C$8:$C$14</c:f>
              <c:strCache>
                <c:ptCount val="7"/>
                <c:pt idx="0">
                  <c:v>Transformative</c:v>
                </c:pt>
                <c:pt idx="1">
                  <c:v>Integrated</c:v>
                </c:pt>
                <c:pt idx="2">
                  <c:v>Inclusive</c:v>
                </c:pt>
                <c:pt idx="3">
                  <c:v>Localized</c:v>
                </c:pt>
                <c:pt idx="4">
                  <c:v>Triangular</c:v>
                </c:pt>
                <c:pt idx="5">
                  <c:v>Co-responsible</c:v>
                </c:pt>
                <c:pt idx="6">
                  <c:v>Consisent</c:v>
                </c:pt>
              </c:strCache>
            </c:strRef>
          </c:cat>
          <c:val>
            <c:numRef>
              <c:f>'P&amp;A Quality Assessment'!$F$8:$F$14</c:f>
              <c:numCache>
                <c:formatCode>General</c:formatCode>
                <c:ptCount val="7"/>
                <c:pt idx="0">
                  <c:v>3.0</c:v>
                </c:pt>
                <c:pt idx="1">
                  <c:v>4.0</c:v>
                </c:pt>
                <c:pt idx="2">
                  <c:v>3.0</c:v>
                </c:pt>
                <c:pt idx="3">
                  <c:v>2.0</c:v>
                </c:pt>
                <c:pt idx="4">
                  <c:v>1.0</c:v>
                </c:pt>
                <c:pt idx="5">
                  <c:v>4.0</c:v>
                </c:pt>
                <c:pt idx="6">
                  <c:v>5.0</c:v>
                </c:pt>
              </c:numCache>
            </c:numRef>
          </c:val>
        </c:ser>
        <c:ser>
          <c:idx val="1"/>
          <c:order val="1"/>
          <c:tx>
            <c:strRef>
              <c:f>'P&amp;A Quality Assessment'!$G$7</c:f>
              <c:strCache>
                <c:ptCount val="1"/>
                <c:pt idx="0">
                  <c:v>Organisation 2</c:v>
                </c:pt>
              </c:strCache>
            </c:strRef>
          </c:tx>
          <c:spPr>
            <a:ln w="34925" cap="rnd" cmpd="sng" algn="ctr">
              <a:solidFill>
                <a:schemeClr val="accent6">
                  <a:lumMod val="75000"/>
                </a:schemeClr>
              </a:solidFill>
              <a:prstDash val="solid"/>
              <a:round/>
            </a:ln>
            <a:effectLst/>
          </c:spPr>
          <c:marker>
            <c:symbol val="none"/>
          </c:marker>
          <c:cat>
            <c:strRef>
              <c:f>'P&amp;A Quality Assessment'!$C$8:$C$14</c:f>
              <c:strCache>
                <c:ptCount val="7"/>
                <c:pt idx="0">
                  <c:v>Transformative</c:v>
                </c:pt>
                <c:pt idx="1">
                  <c:v>Integrated</c:v>
                </c:pt>
                <c:pt idx="2">
                  <c:v>Inclusive</c:v>
                </c:pt>
                <c:pt idx="3">
                  <c:v>Localized</c:v>
                </c:pt>
                <c:pt idx="4">
                  <c:v>Triangular</c:v>
                </c:pt>
                <c:pt idx="5">
                  <c:v>Co-responsible</c:v>
                </c:pt>
                <c:pt idx="6">
                  <c:v>Consisent</c:v>
                </c:pt>
              </c:strCache>
            </c:strRef>
          </c:cat>
          <c:val>
            <c:numRef>
              <c:f>'P&amp;A Quality Assessment'!$G$8:$G$14</c:f>
              <c:numCache>
                <c:formatCode>General</c:formatCode>
                <c:ptCount val="7"/>
                <c:pt idx="0">
                  <c:v>4.0</c:v>
                </c:pt>
                <c:pt idx="1">
                  <c:v>1.0</c:v>
                </c:pt>
                <c:pt idx="2">
                  <c:v>2.0</c:v>
                </c:pt>
                <c:pt idx="3">
                  <c:v>4.0</c:v>
                </c:pt>
                <c:pt idx="4">
                  <c:v>3.0</c:v>
                </c:pt>
                <c:pt idx="5">
                  <c:v>2.0</c:v>
                </c:pt>
                <c:pt idx="6">
                  <c:v>3.0</c:v>
                </c:pt>
              </c:numCache>
            </c:numRef>
          </c:val>
        </c:ser>
        <c:ser>
          <c:idx val="2"/>
          <c:order val="2"/>
          <c:tx>
            <c:strRef>
              <c:f>'P&amp;A Quality Assessment'!$H$7</c:f>
              <c:strCache>
                <c:ptCount val="1"/>
                <c:pt idx="0">
                  <c:v>Agreed</c:v>
                </c:pt>
              </c:strCache>
            </c:strRef>
          </c:tx>
          <c:spPr>
            <a:ln w="34925" cap="rnd" cmpd="sng" algn="ctr">
              <a:solidFill>
                <a:schemeClr val="accent1">
                  <a:lumMod val="75000"/>
                </a:schemeClr>
              </a:solidFill>
              <a:prstDash val="sysDash"/>
              <a:round/>
            </a:ln>
            <a:effectLst/>
          </c:spPr>
          <c:marker>
            <c:symbol val="none"/>
          </c:marker>
          <c:cat>
            <c:strRef>
              <c:f>'P&amp;A Quality Assessment'!$C$8:$C$14</c:f>
              <c:strCache>
                <c:ptCount val="7"/>
                <c:pt idx="0">
                  <c:v>Transformative</c:v>
                </c:pt>
                <c:pt idx="1">
                  <c:v>Integrated</c:v>
                </c:pt>
                <c:pt idx="2">
                  <c:v>Inclusive</c:v>
                </c:pt>
                <c:pt idx="3">
                  <c:v>Localized</c:v>
                </c:pt>
                <c:pt idx="4">
                  <c:v>Triangular</c:v>
                </c:pt>
                <c:pt idx="5">
                  <c:v>Co-responsible</c:v>
                </c:pt>
                <c:pt idx="6">
                  <c:v>Consisent</c:v>
                </c:pt>
              </c:strCache>
            </c:strRef>
          </c:cat>
          <c:val>
            <c:numRef>
              <c:f>'P&amp;A Quality Assessment'!$H$8:$H$14</c:f>
              <c:numCache>
                <c:formatCode>0</c:formatCode>
                <c:ptCount val="7"/>
                <c:pt idx="0">
                  <c:v>2.0</c:v>
                </c:pt>
                <c:pt idx="1">
                  <c:v>2.0</c:v>
                </c:pt>
                <c:pt idx="2">
                  <c:v>1.0</c:v>
                </c:pt>
                <c:pt idx="3">
                  <c:v>3.0</c:v>
                </c:pt>
                <c:pt idx="4">
                  <c:v>2.0</c:v>
                </c:pt>
                <c:pt idx="5">
                  <c:v>3.0</c:v>
                </c:pt>
                <c:pt idx="6">
                  <c:v>4.0</c:v>
                </c:pt>
              </c:numCache>
            </c:numRef>
          </c:val>
        </c:ser>
        <c:dLbls>
          <c:showLegendKey val="0"/>
          <c:showVal val="0"/>
          <c:showCatName val="0"/>
          <c:showSerName val="0"/>
          <c:showPercent val="0"/>
          <c:showBubbleSize val="0"/>
        </c:dLbls>
        <c:axId val="1280935888"/>
        <c:axId val="1280938208"/>
      </c:radarChart>
      <c:catAx>
        <c:axId val="1280935888"/>
        <c:scaling>
          <c:orientation val="minMax"/>
        </c:scaling>
        <c:delete val="0"/>
        <c:axPos val="b"/>
        <c:majorGridlines>
          <c:spPr>
            <a:ln w="6350" cap="flat" cmpd="sng" algn="ctr">
              <a:solidFill>
                <a:schemeClr val="tx1">
                  <a:tint val="75000"/>
                </a:schemeClr>
              </a:solidFill>
              <a:prstDash val="solid"/>
              <a:round/>
            </a:ln>
            <a:effectLst/>
          </c:spPr>
        </c:majorGridlines>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1280938208"/>
        <c:crosses val="autoZero"/>
        <c:auto val="1"/>
        <c:lblAlgn val="ctr"/>
        <c:lblOffset val="100"/>
        <c:noMultiLvlLbl val="0"/>
      </c:catAx>
      <c:valAx>
        <c:axId val="1280938208"/>
        <c:scaling>
          <c:orientation val="minMax"/>
          <c:max val="5.0"/>
          <c:min val="0.0"/>
        </c:scaling>
        <c:delete val="0"/>
        <c:axPos val="l"/>
        <c:majorGridlines>
          <c:spPr>
            <a:ln w="6350" cap="flat" cmpd="sng" algn="ctr">
              <a:solidFill>
                <a:schemeClr val="tx1">
                  <a:tint val="75000"/>
                </a:schemeClr>
              </a:solidFill>
              <a:prstDash val="solid"/>
              <a:round/>
            </a:ln>
            <a:effectLst/>
          </c:spPr>
        </c:majorGridlines>
        <c:numFmt formatCode="General" sourceLinked="1"/>
        <c:majorTickMark val="cross"/>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280935888"/>
        <c:crosses val="autoZero"/>
        <c:crossBetween val="between"/>
        <c:majorUnit val="1.0"/>
        <c:minorUnit val="0.1"/>
      </c:valAx>
      <c:spPr>
        <a:solidFill>
          <a:schemeClr val="bg1"/>
        </a:solidFill>
        <a:ln>
          <a:noFill/>
        </a:ln>
        <a:effectLst/>
      </c:spPr>
    </c:plotArea>
    <c:legend>
      <c:legendPos val="r"/>
      <c:layout>
        <c:manualLayout>
          <c:xMode val="edge"/>
          <c:yMode val="edge"/>
          <c:x val="0.786674533150191"/>
          <c:y val="0.474166643670668"/>
          <c:w val="0.201624782785898"/>
          <c:h val="0.14633793079273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0000000000004" l="0.700000000000002" r="0.700000000000002" t="0.750000000000004"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a:pPr>
            <a:r>
              <a:rPr lang="fr-FR"/>
              <a:t>Elements' objectives</a:t>
            </a:r>
          </a:p>
        </c:rich>
      </c:tx>
      <c:layout>
        <c:manualLayout>
          <c:xMode val="edge"/>
          <c:yMode val="edge"/>
          <c:x val="0.410232618188793"/>
          <c:y val="0.0303773438208653"/>
        </c:manualLayout>
      </c:layout>
      <c:overlay val="0"/>
    </c:title>
    <c:autoTitleDeleted val="0"/>
    <c:plotArea>
      <c:layout>
        <c:manualLayout>
          <c:layoutTarget val="inner"/>
          <c:xMode val="edge"/>
          <c:yMode val="edge"/>
          <c:x val="0.231185854243467"/>
          <c:y val="0.272682847633736"/>
          <c:w val="0.5085056447152"/>
          <c:h val="0.634445797368122"/>
        </c:manualLayout>
      </c:layout>
      <c:radarChart>
        <c:radarStyle val="marker"/>
        <c:varyColors val="0"/>
        <c:ser>
          <c:idx val="0"/>
          <c:order val="0"/>
          <c:tx>
            <c:strRef>
              <c:f>'Action Plan'!$F$4</c:f>
              <c:strCache>
                <c:ptCount val="1"/>
                <c:pt idx="0">
                  <c:v>Agreed Assessment</c:v>
                </c:pt>
              </c:strCache>
            </c:strRef>
          </c:tx>
          <c:spPr>
            <a:ln w="34925"/>
          </c:spPr>
          <c:marker>
            <c:symbol val="none"/>
          </c:marker>
          <c:cat>
            <c:strRef>
              <c:f>'Action Plan'!$E$5:$E$15</c:f>
              <c:strCache>
                <c:ptCount val="11"/>
                <c:pt idx="0">
                  <c:v>There is a clear and integrated institutional concept and definition of Participation and Accountability (P&amp;A), which promotes the empowerment and rights of populations on Humanitarian programs</c:v>
                </c:pt>
                <c:pt idx="1">
                  <c:v>P&amp;A is applied consistently in all phases or areas of the humanitarian program (e.g.: needs assessment, budget allocation, implementation, evaluation,…)</c:v>
                </c:pt>
                <c:pt idx="2">
                  <c:v>P&amp;A considers and involve all groups fairly: gender, age, religion, ethnic minorities, stigmatized groups, etc._x000d_(Note: even if the programme targets only specific groups, e.g.:women, P&amp;A takes into account all groups of women)</c:v>
                </c:pt>
                <c:pt idx="3">
                  <c:v>The cultural factors of the populations that affect the effective P&amp;A are taken into account, when doing P&amp;A. (eg: Patriarchal, gender, ethnic, hierarchical, conflict dynamics, oral versus written culture, etc.)</c:v>
                </c:pt>
                <c:pt idx="4">
                  <c:v>The contextual factors that affect P&amp;A are taken into account (conflict, political, historical, environmental, etc.), in the way P&amp;A is designed and implemented</c:v>
                </c:pt>
                <c:pt idx="5">
                  <c:v>The factors of the Humanitarian context that affect P&amp;A are taken into account. Humanitarian context of the populations, e.g.: high mobility of populations (migrations); and the context of the Humanitarian mechanisms in place, e.g.: High turnover of Human</c:v>
                </c:pt>
                <c:pt idx="6">
                  <c:v>The implications of COVID-19 into P&amp;A are taken into account</c:v>
                </c:pt>
                <c:pt idx="7">
                  <c:v>The Humanitarian Organisation is aware and work proactively  on its own values and attitudes  of its staff, that may affect the P&amp;A, positively or negatively</c:v>
                </c:pt>
                <c:pt idx="8">
                  <c:v>P&amp;A is clearly included in the policies and strategies of the humanitarian organisation and they are implemented effectively</c:v>
                </c:pt>
                <c:pt idx="9">
                  <c:v>There are specific P&amp;A tools and they are implemented  consistently, (participation mechanisms,  complaints and suggestions management tools, etc.)</c:v>
                </c:pt>
                <c:pt idx="10">
                  <c:v>The humanitarian organisation is transformed or adapted based on the results of the P&amp;A processes. (There are organisational mechanisms to incorporate, into the organisation, the lessons learnt from P&amp;A practice)</c:v>
                </c:pt>
              </c:strCache>
            </c:strRef>
          </c:cat>
          <c:val>
            <c:numRef>
              <c:f>'Action Plan'!$F$5:$F$15</c:f>
              <c:numCache>
                <c:formatCode>General</c:formatCode>
                <c:ptCount val="11"/>
                <c:pt idx="0">
                  <c:v>2.0</c:v>
                </c:pt>
                <c:pt idx="1">
                  <c:v>4.0</c:v>
                </c:pt>
                <c:pt idx="2">
                  <c:v>3.0</c:v>
                </c:pt>
                <c:pt idx="3">
                  <c:v>2.0</c:v>
                </c:pt>
                <c:pt idx="4">
                  <c:v>4.0</c:v>
                </c:pt>
                <c:pt idx="5">
                  <c:v>1.0</c:v>
                </c:pt>
                <c:pt idx="6">
                  <c:v>3.0</c:v>
                </c:pt>
                <c:pt idx="7">
                  <c:v>3.0</c:v>
                </c:pt>
                <c:pt idx="8">
                  <c:v>4.0</c:v>
                </c:pt>
                <c:pt idx="9">
                  <c:v>4.0</c:v>
                </c:pt>
                <c:pt idx="10">
                  <c:v>1.0</c:v>
                </c:pt>
              </c:numCache>
            </c:numRef>
          </c:val>
        </c:ser>
        <c:ser>
          <c:idx val="1"/>
          <c:order val="1"/>
          <c:tx>
            <c:strRef>
              <c:f>'Action Plan'!$G$4</c:f>
              <c:strCache>
                <c:ptCount val="1"/>
                <c:pt idx="0">
                  <c:v>To be reached</c:v>
                </c:pt>
              </c:strCache>
            </c:strRef>
          </c:tx>
          <c:spPr>
            <a:ln w="34925">
              <a:solidFill>
                <a:srgbClr val="FF0000"/>
              </a:solidFill>
            </a:ln>
          </c:spPr>
          <c:marker>
            <c:symbol val="none"/>
          </c:marker>
          <c:cat>
            <c:strRef>
              <c:f>'Action Plan'!$E$5:$E$15</c:f>
              <c:strCache>
                <c:ptCount val="11"/>
                <c:pt idx="0">
                  <c:v>There is a clear and integrated institutional concept and definition of Participation and Accountability (P&amp;A), which promotes the empowerment and rights of populations on Humanitarian programs</c:v>
                </c:pt>
                <c:pt idx="1">
                  <c:v>P&amp;A is applied consistently in all phases or areas of the humanitarian program (e.g.: needs assessment, budget allocation, implementation, evaluation,…)</c:v>
                </c:pt>
                <c:pt idx="2">
                  <c:v>P&amp;A considers and involve all groups fairly: gender, age, religion, ethnic minorities, stigmatized groups, etc._x000d_(Note: even if the programme targets only specific groups, e.g.:women, P&amp;A takes into account all groups of women)</c:v>
                </c:pt>
                <c:pt idx="3">
                  <c:v>The cultural factors of the populations that affect the effective P&amp;A are taken into account, when doing P&amp;A. (eg: Patriarchal, gender, ethnic, hierarchical, conflict dynamics, oral versus written culture, etc.)</c:v>
                </c:pt>
                <c:pt idx="4">
                  <c:v>The contextual factors that affect P&amp;A are taken into account (conflict, political, historical, environmental, etc.), in the way P&amp;A is designed and implemented</c:v>
                </c:pt>
                <c:pt idx="5">
                  <c:v>The factors of the Humanitarian context that affect P&amp;A are taken into account. Humanitarian context of the populations, e.g.: high mobility of populations (migrations); and the context of the Humanitarian mechanisms in place, e.g.: High turnover of Human</c:v>
                </c:pt>
                <c:pt idx="6">
                  <c:v>The implications of COVID-19 into P&amp;A are taken into account</c:v>
                </c:pt>
                <c:pt idx="7">
                  <c:v>The Humanitarian Organisation is aware and work proactively  on its own values and attitudes  of its staff, that may affect the P&amp;A, positively or negatively</c:v>
                </c:pt>
                <c:pt idx="8">
                  <c:v>P&amp;A is clearly included in the policies and strategies of the humanitarian organisation and they are implemented effectively</c:v>
                </c:pt>
                <c:pt idx="9">
                  <c:v>There are specific P&amp;A tools and they are implemented  consistently, (participation mechanisms,  complaints and suggestions management tools, etc.)</c:v>
                </c:pt>
                <c:pt idx="10">
                  <c:v>The humanitarian organisation is transformed or adapted based on the results of the P&amp;A processes. (There are organisational mechanisms to incorporate, into the organisation, the lessons learnt from P&amp;A practice)</c:v>
                </c:pt>
              </c:strCache>
            </c:strRef>
          </c:cat>
          <c:val>
            <c:numRef>
              <c:f>'Action Plan'!$G$5:$G$15</c:f>
              <c:numCache>
                <c:formatCode>General</c:formatCode>
                <c:ptCount val="11"/>
                <c:pt idx="0">
                  <c:v>3.0</c:v>
                </c:pt>
                <c:pt idx="1">
                  <c:v>5.0</c:v>
                </c:pt>
                <c:pt idx="2">
                  <c:v>4.0</c:v>
                </c:pt>
                <c:pt idx="3">
                  <c:v>3.0</c:v>
                </c:pt>
                <c:pt idx="4">
                  <c:v>4.0</c:v>
                </c:pt>
                <c:pt idx="5">
                  <c:v>3.0</c:v>
                </c:pt>
                <c:pt idx="6">
                  <c:v>3.0</c:v>
                </c:pt>
                <c:pt idx="7">
                  <c:v>4.0</c:v>
                </c:pt>
                <c:pt idx="8">
                  <c:v>4.0</c:v>
                </c:pt>
                <c:pt idx="9">
                  <c:v>5.0</c:v>
                </c:pt>
                <c:pt idx="10">
                  <c:v>3.0</c:v>
                </c:pt>
              </c:numCache>
            </c:numRef>
          </c:val>
        </c:ser>
        <c:dLbls>
          <c:showLegendKey val="0"/>
          <c:showVal val="0"/>
          <c:showCatName val="0"/>
          <c:showSerName val="0"/>
          <c:showPercent val="0"/>
          <c:showBubbleSize val="0"/>
        </c:dLbls>
        <c:axId val="1310126112"/>
        <c:axId val="1310128864"/>
      </c:radarChart>
      <c:catAx>
        <c:axId val="1310126112"/>
        <c:scaling>
          <c:orientation val="minMax"/>
        </c:scaling>
        <c:delete val="0"/>
        <c:axPos val="b"/>
        <c:majorGridlines/>
        <c:numFmt formatCode="General" sourceLinked="0"/>
        <c:majorTickMark val="out"/>
        <c:minorTickMark val="none"/>
        <c:tickLblPos val="nextTo"/>
        <c:crossAx val="1310128864"/>
        <c:crosses val="autoZero"/>
        <c:auto val="1"/>
        <c:lblAlgn val="ctr"/>
        <c:lblOffset val="100"/>
        <c:noMultiLvlLbl val="0"/>
      </c:catAx>
      <c:valAx>
        <c:axId val="1310128864"/>
        <c:scaling>
          <c:orientation val="minMax"/>
          <c:max val="5.0"/>
          <c:min val="0.0"/>
        </c:scaling>
        <c:delete val="0"/>
        <c:axPos val="l"/>
        <c:majorGridlines/>
        <c:numFmt formatCode="0.0" sourceLinked="1"/>
        <c:majorTickMark val="cross"/>
        <c:minorTickMark val="none"/>
        <c:tickLblPos val="nextTo"/>
        <c:crossAx val="1310126112"/>
        <c:crosses val="autoZero"/>
        <c:crossBetween val="between"/>
        <c:majorUnit val="1.0"/>
        <c:minorUnit val="0.1"/>
      </c:valAx>
    </c:plotArea>
    <c:legend>
      <c:legendPos val="t"/>
      <c:layout>
        <c:manualLayout>
          <c:xMode val="edge"/>
          <c:yMode val="edge"/>
          <c:x val="0.0"/>
          <c:y val="0.0455687083340725"/>
          <c:w val="0.373847930213158"/>
          <c:h val="0.0440880758797136"/>
        </c:manualLayout>
      </c:layout>
      <c:overlay val="0"/>
      <c:txPr>
        <a:bodyPr/>
        <a:lstStyle/>
        <a:p>
          <a:pPr>
            <a:defRPr sz="1200"/>
          </a:pPr>
          <a:endParaRPr lang="en-US"/>
        </a:p>
      </c:txPr>
    </c:legend>
    <c:plotVisOnly val="1"/>
    <c:dispBlanksAs val="gap"/>
    <c:showDLblsOverMax val="0"/>
  </c:chart>
  <c:printSettings>
    <c:headerFooter/>
    <c:pageMargins b="0.750000000000004" l="0.700000000000002" r="0.700000000000002" t="0.750000000000004"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11</xdr:col>
      <xdr:colOff>124378</xdr:colOff>
      <xdr:row>2</xdr:row>
      <xdr:rowOff>731520</xdr:rowOff>
    </xdr:from>
    <xdr:to>
      <xdr:col>25</xdr:col>
      <xdr:colOff>118724</xdr:colOff>
      <xdr:row>7</xdr:row>
      <xdr:rowOff>323891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201328</xdr:colOff>
      <xdr:row>8</xdr:row>
      <xdr:rowOff>184483</xdr:rowOff>
    </xdr:from>
    <xdr:to>
      <xdr:col>20</xdr:col>
      <xdr:colOff>233947</xdr:colOff>
      <xdr:row>15</xdr:row>
      <xdr:rowOff>-1</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59265</xdr:colOff>
      <xdr:row>17</xdr:row>
      <xdr:rowOff>66842</xdr:rowOff>
    </xdr:from>
    <xdr:to>
      <xdr:col>21</xdr:col>
      <xdr:colOff>33420</xdr:colOff>
      <xdr:row>38</xdr:row>
      <xdr:rowOff>119424</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2686271</xdr:colOff>
      <xdr:row>4</xdr:row>
      <xdr:rowOff>134822</xdr:rowOff>
    </xdr:from>
    <xdr:to>
      <xdr:col>15</xdr:col>
      <xdr:colOff>645080</xdr:colOff>
      <xdr:row>15</xdr:row>
      <xdr:rowOff>168180</xdr:rowOff>
    </xdr:to>
    <xdr:graphicFrame macro="">
      <xdr:nvGraphicFramePr>
        <xdr:cNvPr id="3"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872067</xdr:colOff>
      <xdr:row>2</xdr:row>
      <xdr:rowOff>431800</xdr:rowOff>
    </xdr:from>
    <xdr:to>
      <xdr:col>22</xdr:col>
      <xdr:colOff>607851</xdr:colOff>
      <xdr:row>9</xdr:row>
      <xdr:rowOff>712332</xdr:rowOff>
    </xdr:to>
    <xdr:graphicFrame macro="">
      <xdr:nvGraphicFramePr>
        <xdr:cNvPr id="3"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5"/>
  <sheetViews>
    <sheetView tabSelected="1" zoomScale="178" zoomScaleNormal="150" zoomScalePageLayoutView="150" workbookViewId="0">
      <selection activeCell="B3" sqref="B3"/>
    </sheetView>
  </sheetViews>
  <sheetFormatPr baseColWidth="10" defaultColWidth="11.5" defaultRowHeight="16" x14ac:dyDescent="0.2"/>
  <cols>
    <col min="1" max="1" width="3.5" customWidth="1"/>
    <col min="2" max="2" width="16.6640625" customWidth="1"/>
    <col min="3" max="3" width="24.1640625" customWidth="1"/>
    <col min="4" max="4" width="4.6640625" customWidth="1"/>
    <col min="5" max="5" width="45.33203125" customWidth="1"/>
    <col min="6" max="6" width="9.83203125" customWidth="1"/>
    <col min="7" max="7" width="9.6640625" customWidth="1"/>
    <col min="8" max="8" width="10.6640625" customWidth="1"/>
    <col min="9" max="9" width="40.6640625" customWidth="1"/>
    <col min="10" max="10" width="42.83203125" customWidth="1"/>
  </cols>
  <sheetData>
    <row r="1" spans="2:10" ht="25" customHeight="1" x14ac:dyDescent="0.25">
      <c r="B1" s="84" t="s">
        <v>56</v>
      </c>
      <c r="G1" s="96" t="s">
        <v>69</v>
      </c>
    </row>
    <row r="2" spans="2:10" ht="30" customHeight="1" x14ac:dyDescent="0.25">
      <c r="B2" s="88" t="s">
        <v>74</v>
      </c>
      <c r="C2" s="87"/>
      <c r="D2" s="1"/>
      <c r="E2" s="1"/>
      <c r="F2" s="1"/>
      <c r="G2" s="1"/>
      <c r="H2" s="1"/>
      <c r="J2" s="1"/>
    </row>
    <row r="3" spans="2:10" ht="116" customHeight="1" x14ac:dyDescent="0.25">
      <c r="B3" s="1"/>
      <c r="C3" s="1" t="s">
        <v>1</v>
      </c>
      <c r="D3" s="1"/>
      <c r="E3" s="85" t="s">
        <v>57</v>
      </c>
      <c r="F3" s="86" t="s">
        <v>58</v>
      </c>
      <c r="G3" s="86" t="s">
        <v>58</v>
      </c>
      <c r="H3" s="51" t="s">
        <v>43</v>
      </c>
      <c r="J3" s="3"/>
    </row>
    <row r="4" spans="2:10" ht="98" customHeight="1" thickBot="1" x14ac:dyDescent="0.25">
      <c r="B4" s="89" t="s">
        <v>8</v>
      </c>
      <c r="C4" s="89" t="s">
        <v>7</v>
      </c>
      <c r="D4" s="89" t="s">
        <v>0</v>
      </c>
      <c r="E4" s="89" t="s">
        <v>9</v>
      </c>
      <c r="F4" s="90" t="s">
        <v>41</v>
      </c>
      <c r="G4" s="91" t="s">
        <v>42</v>
      </c>
      <c r="H4" s="92" t="s">
        <v>37</v>
      </c>
      <c r="I4" s="93" t="s">
        <v>78</v>
      </c>
      <c r="J4" s="94" t="s">
        <v>79</v>
      </c>
    </row>
    <row r="5" spans="2:10" ht="79" customHeight="1" x14ac:dyDescent="0.2">
      <c r="B5" s="129" t="s">
        <v>5</v>
      </c>
      <c r="C5" s="132" t="s">
        <v>6</v>
      </c>
      <c r="D5" s="5">
        <v>1</v>
      </c>
      <c r="E5" s="6" t="s">
        <v>75</v>
      </c>
      <c r="F5" s="40">
        <v>2</v>
      </c>
      <c r="G5" s="41">
        <v>4</v>
      </c>
      <c r="H5" s="38">
        <v>2</v>
      </c>
      <c r="I5" s="75"/>
      <c r="J5" s="74"/>
    </row>
    <row r="6" spans="2:10" ht="126" customHeight="1" x14ac:dyDescent="0.2">
      <c r="B6" s="130"/>
      <c r="C6" s="133"/>
      <c r="D6" s="7">
        <v>2</v>
      </c>
      <c r="E6" s="8" t="s">
        <v>61</v>
      </c>
      <c r="F6" s="40">
        <v>4</v>
      </c>
      <c r="G6" s="41">
        <v>4</v>
      </c>
      <c r="H6" s="38">
        <v>4</v>
      </c>
      <c r="I6" s="75"/>
      <c r="J6" s="74"/>
    </row>
    <row r="7" spans="2:10" ht="82" customHeight="1" thickBot="1" x14ac:dyDescent="0.25">
      <c r="B7" s="131"/>
      <c r="C7" s="134"/>
      <c r="D7" s="11">
        <v>3</v>
      </c>
      <c r="E7" s="8" t="s">
        <v>60</v>
      </c>
      <c r="F7" s="42">
        <v>2</v>
      </c>
      <c r="G7" s="43">
        <v>3</v>
      </c>
      <c r="H7" s="38">
        <v>3</v>
      </c>
      <c r="I7" s="75"/>
      <c r="J7" s="74"/>
    </row>
    <row r="8" spans="2:10" ht="90" customHeight="1" thickBot="1" x14ac:dyDescent="0.25">
      <c r="B8" s="138" t="s">
        <v>13</v>
      </c>
      <c r="C8" s="15" t="s">
        <v>11</v>
      </c>
      <c r="D8" s="19">
        <v>4</v>
      </c>
      <c r="E8" s="16" t="s">
        <v>62</v>
      </c>
      <c r="F8" s="44">
        <v>1</v>
      </c>
      <c r="G8" s="45">
        <v>3</v>
      </c>
      <c r="H8" s="38">
        <v>2</v>
      </c>
      <c r="I8" s="75"/>
      <c r="J8" s="74"/>
    </row>
    <row r="9" spans="2:10" ht="60" customHeight="1" x14ac:dyDescent="0.2">
      <c r="B9" s="139"/>
      <c r="C9" s="135" t="s">
        <v>12</v>
      </c>
      <c r="D9" s="20">
        <v>5</v>
      </c>
      <c r="E9" s="17" t="s">
        <v>63</v>
      </c>
      <c r="F9" s="46">
        <v>4</v>
      </c>
      <c r="G9" s="47">
        <v>4</v>
      </c>
      <c r="H9" s="38">
        <v>4</v>
      </c>
      <c r="I9" s="75"/>
      <c r="J9" s="74"/>
    </row>
    <row r="10" spans="2:10" ht="100" customHeight="1" x14ac:dyDescent="0.2">
      <c r="B10" s="139"/>
      <c r="C10" s="136"/>
      <c r="D10" s="21">
        <v>6</v>
      </c>
      <c r="E10" s="18" t="s">
        <v>76</v>
      </c>
      <c r="F10" s="40">
        <v>0</v>
      </c>
      <c r="G10" s="41">
        <v>2</v>
      </c>
      <c r="H10" s="38">
        <v>1</v>
      </c>
      <c r="I10" s="75"/>
      <c r="J10" s="74"/>
    </row>
    <row r="11" spans="2:10" ht="96" customHeight="1" thickBot="1" x14ac:dyDescent="0.25">
      <c r="B11" s="139" t="s">
        <v>3</v>
      </c>
      <c r="C11" s="137"/>
      <c r="D11" s="22">
        <v>7</v>
      </c>
      <c r="E11" s="18" t="s">
        <v>14</v>
      </c>
      <c r="F11" s="48">
        <v>5</v>
      </c>
      <c r="G11" s="49">
        <v>3</v>
      </c>
      <c r="H11" s="38">
        <v>3</v>
      </c>
      <c r="I11" s="75"/>
      <c r="J11" s="74"/>
    </row>
    <row r="12" spans="2:10" ht="78" customHeight="1" thickBot="1" x14ac:dyDescent="0.25">
      <c r="B12" s="140"/>
      <c r="C12" s="15" t="s">
        <v>65</v>
      </c>
      <c r="D12" s="19">
        <v>8</v>
      </c>
      <c r="E12" s="18" t="s">
        <v>64</v>
      </c>
      <c r="F12" s="44">
        <v>2</v>
      </c>
      <c r="G12" s="45">
        <v>3</v>
      </c>
      <c r="H12" s="38">
        <v>3</v>
      </c>
      <c r="I12" s="75"/>
      <c r="J12" s="74"/>
    </row>
    <row r="13" spans="2:10" ht="55" customHeight="1" thickBot="1" x14ac:dyDescent="0.25">
      <c r="B13" s="141" t="s">
        <v>16</v>
      </c>
      <c r="C13" s="9" t="s">
        <v>15</v>
      </c>
      <c r="D13" s="23">
        <v>9</v>
      </c>
      <c r="E13" s="10" t="s">
        <v>66</v>
      </c>
      <c r="F13" s="44">
        <v>2</v>
      </c>
      <c r="G13" s="45">
        <v>4</v>
      </c>
      <c r="H13" s="38">
        <v>4</v>
      </c>
      <c r="I13" s="76"/>
      <c r="J13" s="74"/>
    </row>
    <row r="14" spans="2:10" ht="66" customHeight="1" thickBot="1" x14ac:dyDescent="0.25">
      <c r="B14" s="142"/>
      <c r="C14" s="9" t="s">
        <v>17</v>
      </c>
      <c r="D14" s="23">
        <v>10</v>
      </c>
      <c r="E14" s="10" t="s">
        <v>67</v>
      </c>
      <c r="F14" s="44">
        <v>3</v>
      </c>
      <c r="G14" s="45">
        <v>1</v>
      </c>
      <c r="H14" s="38">
        <v>4</v>
      </c>
      <c r="I14" s="76"/>
      <c r="J14" s="74"/>
    </row>
    <row r="15" spans="2:10" ht="63" customHeight="1" thickBot="1" x14ac:dyDescent="0.25">
      <c r="B15" s="143"/>
      <c r="C15" s="9" t="s">
        <v>18</v>
      </c>
      <c r="D15" s="23">
        <v>11</v>
      </c>
      <c r="E15" s="34" t="s">
        <v>77</v>
      </c>
      <c r="F15" s="44">
        <v>1</v>
      </c>
      <c r="G15" s="45">
        <v>2</v>
      </c>
      <c r="H15" s="38">
        <v>1</v>
      </c>
      <c r="I15" s="75"/>
      <c r="J15" s="74"/>
    </row>
    <row r="16" spans="2:10" ht="22" customHeight="1" x14ac:dyDescent="0.2">
      <c r="D16" s="2"/>
      <c r="E16" s="2" t="s">
        <v>19</v>
      </c>
      <c r="F16" s="12">
        <f>AVERAGE(F5:F15)</f>
        <v>2.3636363636363638</v>
      </c>
      <c r="G16" s="12">
        <f>AVERAGE(G5:G15)</f>
        <v>3</v>
      </c>
      <c r="H16" s="50">
        <f>AVERAGE(H5:H15)</f>
        <v>2.8181818181818183</v>
      </c>
      <c r="I16" s="59"/>
      <c r="J16" s="60"/>
    </row>
    <row r="17" spans="5:10" ht="17" thickBot="1" x14ac:dyDescent="0.25">
      <c r="J17" s="37"/>
    </row>
    <row r="18" spans="5:10" ht="39" thickBot="1" x14ac:dyDescent="0.25">
      <c r="E18" s="14" t="s">
        <v>7</v>
      </c>
      <c r="F18" s="78" t="str">
        <f>+F4</f>
        <v>Organisation 1</v>
      </c>
      <c r="G18" s="79" t="str">
        <f>+G4</f>
        <v>Organisation 2</v>
      </c>
      <c r="H18" s="92" t="str">
        <f>+H4</f>
        <v>Agreed</v>
      </c>
      <c r="J18" s="37"/>
    </row>
    <row r="19" spans="5:10" ht="29" customHeight="1" thickBot="1" x14ac:dyDescent="0.25">
      <c r="E19" s="68" t="str">
        <f>+C5</f>
        <v>1.   Integrated concept of P&amp;A</v>
      </c>
      <c r="F19" s="71">
        <f t="shared" ref="F19:G19" si="0">AVERAGE(F5:F7)</f>
        <v>2.6666666666666665</v>
      </c>
      <c r="G19" s="72">
        <f t="shared" si="0"/>
        <v>3.6666666666666665</v>
      </c>
      <c r="H19" s="50">
        <f>AVERAGE(H5:H7)</f>
        <v>3</v>
      </c>
      <c r="J19" s="37"/>
    </row>
    <row r="20" spans="5:10" ht="17" thickBot="1" x14ac:dyDescent="0.25">
      <c r="E20" s="69" t="str">
        <f>+C8</f>
        <v>2.1 Cultural context of the population</v>
      </c>
      <c r="F20" s="71">
        <f t="shared" ref="F20:G20" si="1">AVERAGE(F8:F8)</f>
        <v>1</v>
      </c>
      <c r="G20" s="72">
        <f t="shared" si="1"/>
        <v>3</v>
      </c>
      <c r="H20" s="50">
        <f>AVERAGE(H8:H8)</f>
        <v>2</v>
      </c>
      <c r="J20" s="37"/>
    </row>
    <row r="21" spans="5:10" ht="17" thickBot="1" x14ac:dyDescent="0.25">
      <c r="E21" s="70" t="str">
        <f>+C9</f>
        <v>2.2 Socio-political and humanitarian environment</v>
      </c>
      <c r="F21" s="71">
        <f>AVERAGE(F9:F11)</f>
        <v>3</v>
      </c>
      <c r="G21" s="72">
        <f t="shared" ref="G21" si="2">AVERAGE(G9:G11)</f>
        <v>3</v>
      </c>
      <c r="H21" s="50">
        <f>AVERAGE(H9:H11)</f>
        <v>2.6666666666666665</v>
      </c>
    </row>
    <row r="22" spans="5:10" ht="17" thickBot="1" x14ac:dyDescent="0.25">
      <c r="E22" s="69" t="str">
        <f>+C12</f>
        <v>2.3 Cultural context of Humanitarian Organisation</v>
      </c>
      <c r="F22" s="71">
        <f t="shared" ref="F22:G22" si="3">AVERAGE(F12:F12)</f>
        <v>2</v>
      </c>
      <c r="G22" s="72">
        <f t="shared" si="3"/>
        <v>3</v>
      </c>
      <c r="H22" s="50">
        <f>AVERAGE(H12:H12)</f>
        <v>3</v>
      </c>
    </row>
    <row r="23" spans="5:10" ht="17" thickBot="1" x14ac:dyDescent="0.25">
      <c r="E23" s="9" t="str">
        <f>+C13</f>
        <v>3.1 Implementation of P&amp;A Policies and Strategies</v>
      </c>
      <c r="F23" s="71">
        <f t="shared" ref="F23:G23" si="4">AVERAGE(F13:F13)</f>
        <v>2</v>
      </c>
      <c r="G23" s="72">
        <f t="shared" si="4"/>
        <v>4</v>
      </c>
      <c r="H23" s="50">
        <f>AVERAGE(H13:H13)</f>
        <v>4</v>
      </c>
    </row>
    <row r="24" spans="5:10" ht="17" thickBot="1" x14ac:dyDescent="0.25">
      <c r="E24" s="9" t="str">
        <f>+C14</f>
        <v>3.2 Practical tools</v>
      </c>
      <c r="F24" s="71">
        <f t="shared" ref="F24:H25" si="5">AVERAGE(F14:F14)</f>
        <v>3</v>
      </c>
      <c r="G24" s="72">
        <f t="shared" si="5"/>
        <v>1</v>
      </c>
      <c r="H24" s="50">
        <f t="shared" si="5"/>
        <v>4</v>
      </c>
    </row>
    <row r="25" spans="5:10" ht="17" thickBot="1" x14ac:dyDescent="0.25">
      <c r="E25" s="13" t="str">
        <f>+C15</f>
        <v>3.3 Institutional Implications</v>
      </c>
      <c r="F25" s="71">
        <f t="shared" si="5"/>
        <v>1</v>
      </c>
      <c r="G25" s="72">
        <f t="shared" si="5"/>
        <v>2</v>
      </c>
      <c r="H25" s="50">
        <f t="shared" si="5"/>
        <v>1</v>
      </c>
    </row>
    <row r="26" spans="5:10" ht="17" thickBot="1" x14ac:dyDescent="0.25">
      <c r="E26" s="32" t="s">
        <v>20</v>
      </c>
      <c r="F26" s="33">
        <f>AVERAGE(F19:F25)</f>
        <v>2.0952380952380953</v>
      </c>
      <c r="G26" s="33">
        <f t="shared" ref="G26" si="6">AVERAGE(G19:G25)</f>
        <v>2.8095238095238093</v>
      </c>
      <c r="H26" s="50">
        <f>AVERAGE(H19:H25)</f>
        <v>2.8095238095238093</v>
      </c>
    </row>
    <row r="29" spans="5:10" ht="17" thickBot="1" x14ac:dyDescent="0.25"/>
    <row r="30" spans="5:10" ht="39" thickBot="1" x14ac:dyDescent="0.25">
      <c r="E30" s="56" t="s">
        <v>24</v>
      </c>
      <c r="F30" s="78" t="str">
        <f>+F18</f>
        <v>Organisation 1</v>
      </c>
      <c r="G30" s="79" t="str">
        <f>+G18</f>
        <v>Organisation 2</v>
      </c>
      <c r="H30" s="128" t="s">
        <v>37</v>
      </c>
    </row>
    <row r="31" spans="5:10" ht="17" thickBot="1" x14ac:dyDescent="0.25">
      <c r="E31" s="57" t="str">
        <f>+B5</f>
        <v>1. Integrated concept of P&amp;A</v>
      </c>
      <c r="F31" s="50">
        <f t="shared" ref="F31:G31" si="7">AVERAGE(F19:F19)</f>
        <v>2.6666666666666665</v>
      </c>
      <c r="G31" s="50">
        <f t="shared" si="7"/>
        <v>3.6666666666666665</v>
      </c>
      <c r="H31" s="50">
        <f>AVERAGE(H19:H19)</f>
        <v>3</v>
      </c>
    </row>
    <row r="32" spans="5:10" ht="32" x14ac:dyDescent="0.2">
      <c r="E32" s="57" t="str">
        <f>+B8</f>
        <v>2. Cultural-Socio-political and humanitarian environment</v>
      </c>
      <c r="F32" s="50">
        <f t="shared" ref="F32:G32" si="8">AVERAGE(F20:F22)</f>
        <v>2</v>
      </c>
      <c r="G32" s="50">
        <f t="shared" si="8"/>
        <v>3</v>
      </c>
      <c r="H32" s="50">
        <f>AVERAGE(H20:H22)</f>
        <v>2.5555555555555554</v>
      </c>
    </row>
    <row r="33" spans="5:8" ht="17" thickBot="1" x14ac:dyDescent="0.25">
      <c r="E33" s="58" t="str">
        <f>+B13</f>
        <v>3.  Management</v>
      </c>
      <c r="F33" s="50">
        <f t="shared" ref="F33:G33" si="9">AVERAGE(F23:F25)</f>
        <v>2</v>
      </c>
      <c r="G33" s="50">
        <f t="shared" si="9"/>
        <v>2.3333333333333335</v>
      </c>
      <c r="H33" s="50">
        <f>AVERAGE(H23:H25)</f>
        <v>3</v>
      </c>
    </row>
    <row r="34" spans="5:8" ht="17" thickBot="1" x14ac:dyDescent="0.25">
      <c r="E34" s="127" t="s">
        <v>68</v>
      </c>
      <c r="F34" s="95">
        <f t="shared" ref="F34:G34" si="10">AVERAGE(F31:F33)</f>
        <v>2.2222222222222219</v>
      </c>
      <c r="G34" s="95">
        <f t="shared" si="10"/>
        <v>3</v>
      </c>
      <c r="H34" s="95">
        <f>AVERAGE(H31:H33)</f>
        <v>2.8518518518518516</v>
      </c>
    </row>
    <row r="55" spans="8:10" x14ac:dyDescent="0.2">
      <c r="H55" s="26"/>
      <c r="J55" s="26"/>
    </row>
  </sheetData>
  <mergeCells count="5">
    <mergeCell ref="B5:B7"/>
    <mergeCell ref="C5:C7"/>
    <mergeCell ref="C9:C11"/>
    <mergeCell ref="B8:B12"/>
    <mergeCell ref="B13:B15"/>
  </mergeCells>
  <phoneticPr fontId="27" type="noConversion"/>
  <conditionalFormatting sqref="L23 L20 L17 I13:I14 I16:I27">
    <cfRule type="cellIs" dxfId="5" priority="34" operator="greaterThan">
      <formula>2.5</formula>
    </cfRule>
    <cfRule type="cellIs" dxfId="4" priority="35" operator="greaterThan">
      <formula>3</formula>
    </cfRule>
    <cfRule type="cellIs" dxfId="3" priority="36" operator="greaterThan">
      <formula>3</formula>
    </cfRule>
  </conditionalFormatting>
  <conditionalFormatting sqref="E31:E34">
    <cfRule type="cellIs" dxfId="2" priority="1" operator="greaterThan">
      <formula>2.5</formula>
    </cfRule>
    <cfRule type="cellIs" dxfId="1" priority="2" operator="greaterThan">
      <formula>3</formula>
    </cfRule>
    <cfRule type="cellIs" dxfId="0" priority="3" operator="greaterThan">
      <formula>3</formula>
    </cfRule>
  </conditionalFormatting>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0"/>
  <sheetViews>
    <sheetView zoomScale="169" workbookViewId="0">
      <selection activeCell="H15" sqref="H15"/>
    </sheetView>
  </sheetViews>
  <sheetFormatPr baseColWidth="10" defaultColWidth="11.5" defaultRowHeight="16" x14ac:dyDescent="0.2"/>
  <cols>
    <col min="1" max="1" width="3.5" customWidth="1"/>
    <col min="2" max="2" width="3" customWidth="1"/>
    <col min="3" max="3" width="24.1640625" customWidth="1"/>
    <col min="4" max="4" width="2.33203125" customWidth="1"/>
    <col min="5" max="5" width="45.33203125" customWidth="1"/>
    <col min="6" max="6" width="13" customWidth="1"/>
    <col min="7" max="7" width="12.1640625" customWidth="1"/>
    <col min="8" max="8" width="10.6640625" customWidth="1"/>
    <col min="9" max="9" width="40.6640625" customWidth="1"/>
    <col min="10" max="10" width="42.83203125" customWidth="1"/>
  </cols>
  <sheetData>
    <row r="1" spans="2:10" ht="25" customHeight="1" x14ac:dyDescent="0.25">
      <c r="B1" s="84" t="s">
        <v>56</v>
      </c>
      <c r="G1" s="96" t="s">
        <v>70</v>
      </c>
    </row>
    <row r="2" spans="2:10" ht="30" customHeight="1" x14ac:dyDescent="0.25">
      <c r="B2" s="88" t="s">
        <v>59</v>
      </c>
      <c r="C2" s="87"/>
      <c r="D2" s="1"/>
      <c r="E2" s="1"/>
      <c r="F2" s="1"/>
      <c r="G2" s="1"/>
      <c r="H2" s="1"/>
      <c r="J2" s="1"/>
    </row>
    <row r="3" spans="2:10" ht="19" x14ac:dyDescent="0.2">
      <c r="B3" s="113" t="s">
        <v>80</v>
      </c>
    </row>
    <row r="5" spans="2:10" ht="17" thickBot="1" x14ac:dyDescent="0.25">
      <c r="H5" s="26"/>
      <c r="J5" s="26"/>
    </row>
    <row r="6" spans="2:10" ht="69" customHeight="1" x14ac:dyDescent="0.25">
      <c r="C6" s="30" t="s">
        <v>26</v>
      </c>
      <c r="D6" s="144" t="s">
        <v>27</v>
      </c>
      <c r="E6" s="145"/>
      <c r="F6" s="77" t="str">
        <f>+'P&amp;A Analytical Assessment'!F3</f>
        <v>Score here</v>
      </c>
      <c r="G6" s="39" t="str">
        <f>+'P&amp;A Analytical Assessment'!G3</f>
        <v>Score here</v>
      </c>
      <c r="H6" s="73" t="str">
        <f>+'P&amp;A Analytical Assessment'!H3</f>
        <v>If joint analysis is done</v>
      </c>
      <c r="J6" s="26"/>
    </row>
    <row r="7" spans="2:10" ht="45" customHeight="1" thickBot="1" x14ac:dyDescent="0.25">
      <c r="B7" s="24"/>
      <c r="C7" s="31" t="s">
        <v>44</v>
      </c>
      <c r="D7" s="148" t="s">
        <v>25</v>
      </c>
      <c r="E7" s="149"/>
      <c r="F7" s="77" t="str">
        <f>+'P&amp;A Analytical Assessment'!F4</f>
        <v>Organisation 1</v>
      </c>
      <c r="G7" s="39" t="str">
        <f>+'P&amp;A Analytical Assessment'!G4</f>
        <v>Organisation 2</v>
      </c>
      <c r="H7" s="73" t="str">
        <f>+'P&amp;A Analytical Assessment'!H4</f>
        <v>Agreed</v>
      </c>
      <c r="J7" s="26"/>
    </row>
    <row r="8" spans="2:10" ht="52" customHeight="1" x14ac:dyDescent="0.2">
      <c r="B8" s="25"/>
      <c r="C8" s="29" t="s">
        <v>28</v>
      </c>
      <c r="D8" s="150" t="s">
        <v>34</v>
      </c>
      <c r="E8" s="147"/>
      <c r="F8" s="109">
        <v>3</v>
      </c>
      <c r="G8" s="110">
        <v>4</v>
      </c>
      <c r="H8" s="80">
        <v>2</v>
      </c>
      <c r="J8" s="26"/>
    </row>
    <row r="9" spans="2:10" ht="48" customHeight="1" x14ac:dyDescent="0.2">
      <c r="B9" s="25"/>
      <c r="C9" s="27" t="s">
        <v>29</v>
      </c>
      <c r="D9" s="146" t="s">
        <v>81</v>
      </c>
      <c r="E9" s="147"/>
      <c r="F9" s="111">
        <v>4</v>
      </c>
      <c r="G9" s="112">
        <v>1</v>
      </c>
      <c r="H9" s="80">
        <v>2</v>
      </c>
      <c r="J9" s="26"/>
    </row>
    <row r="10" spans="2:10" ht="48" customHeight="1" x14ac:dyDescent="0.2">
      <c r="B10" s="25"/>
      <c r="C10" s="27" t="s">
        <v>30</v>
      </c>
      <c r="D10" s="151" t="s">
        <v>82</v>
      </c>
      <c r="E10" s="147"/>
      <c r="F10" s="111">
        <v>3</v>
      </c>
      <c r="G10" s="112">
        <v>2</v>
      </c>
      <c r="H10" s="80">
        <v>1</v>
      </c>
      <c r="J10" s="26"/>
    </row>
    <row r="11" spans="2:10" ht="39" customHeight="1" x14ac:dyDescent="0.2">
      <c r="B11" s="25"/>
      <c r="C11" s="27" t="s">
        <v>31</v>
      </c>
      <c r="D11" s="146" t="s">
        <v>83</v>
      </c>
      <c r="E11" s="147"/>
      <c r="F11" s="111">
        <v>2</v>
      </c>
      <c r="G11" s="112">
        <v>4</v>
      </c>
      <c r="H11" s="80">
        <v>3</v>
      </c>
      <c r="J11" s="26"/>
    </row>
    <row r="12" spans="2:10" ht="54" customHeight="1" x14ac:dyDescent="0.2">
      <c r="B12" s="25"/>
      <c r="C12" s="27" t="s">
        <v>4</v>
      </c>
      <c r="D12" s="146" t="s">
        <v>84</v>
      </c>
      <c r="E12" s="147"/>
      <c r="F12" s="111">
        <v>1</v>
      </c>
      <c r="G12" s="112">
        <v>3</v>
      </c>
      <c r="H12" s="80">
        <v>2</v>
      </c>
      <c r="J12" s="26"/>
    </row>
    <row r="13" spans="2:10" ht="80" customHeight="1" x14ac:dyDescent="0.2">
      <c r="B13" s="25"/>
      <c r="C13" s="27" t="s">
        <v>32</v>
      </c>
      <c r="D13" s="146" t="s">
        <v>35</v>
      </c>
      <c r="E13" s="147"/>
      <c r="F13" s="111">
        <v>4</v>
      </c>
      <c r="G13" s="112">
        <v>2</v>
      </c>
      <c r="H13" s="80">
        <f>AVERAGE(F13:G13)</f>
        <v>3</v>
      </c>
      <c r="J13" s="26"/>
    </row>
    <row r="14" spans="2:10" ht="56" customHeight="1" x14ac:dyDescent="0.2">
      <c r="B14" s="25"/>
      <c r="C14" s="27" t="s">
        <v>33</v>
      </c>
      <c r="D14" s="146" t="s">
        <v>36</v>
      </c>
      <c r="E14" s="147"/>
      <c r="F14" s="111">
        <v>5</v>
      </c>
      <c r="G14" s="112">
        <v>3</v>
      </c>
      <c r="H14" s="80">
        <f>AVERAGE(F14:G14)</f>
        <v>4</v>
      </c>
      <c r="J14" s="26"/>
    </row>
    <row r="15" spans="2:10" ht="17" thickBot="1" x14ac:dyDescent="0.25">
      <c r="F15" s="28">
        <f>AVERAGE(F8:F14)</f>
        <v>3.1428571428571428</v>
      </c>
      <c r="G15" s="28">
        <f>AVERAGE(G8:G14)</f>
        <v>2.7142857142857144</v>
      </c>
      <c r="H15" s="50">
        <f t="shared" ref="H15" si="0">AVERAGE(H8:H14)</f>
        <v>2.4285714285714284</v>
      </c>
      <c r="J15" s="26"/>
    </row>
    <row r="18" spans="2:5" ht="17" thickBot="1" x14ac:dyDescent="0.25">
      <c r="C18" s="126" t="s">
        <v>73</v>
      </c>
    </row>
    <row r="19" spans="2:5" x14ac:dyDescent="0.2">
      <c r="B19" s="114"/>
      <c r="C19" s="115" t="s">
        <v>9</v>
      </c>
      <c r="D19" s="116"/>
      <c r="E19" s="117" t="s">
        <v>46</v>
      </c>
    </row>
    <row r="20" spans="2:5" ht="85" x14ac:dyDescent="0.2">
      <c r="B20" s="118">
        <v>1</v>
      </c>
      <c r="C20" s="119" t="str">
        <f>+'P&amp;A Analytical Assessment'!E5</f>
        <v>There is a clear and integrated institutional concept and definition of Participation and Accountability (P&amp;A), which promotes the empowerment and rights of populations on Humanitarian programs</v>
      </c>
      <c r="D20" s="120"/>
      <c r="E20" s="121" t="s">
        <v>47</v>
      </c>
    </row>
    <row r="21" spans="2:5" ht="61" x14ac:dyDescent="0.2">
      <c r="B21" s="118">
        <v>2</v>
      </c>
      <c r="C21" s="119" t="str">
        <f>+'P&amp;A Analytical Assessment'!E6</f>
        <v>P&amp;A is applied consistently in all phases or areas of the humanitarian program (e.g.: needs assessment, budget allocation, implementation, evaluation,…)</v>
      </c>
      <c r="D21" s="120"/>
      <c r="E21" s="121" t="s">
        <v>29</v>
      </c>
    </row>
    <row r="22" spans="2:5" ht="85" x14ac:dyDescent="0.2">
      <c r="B22" s="118">
        <v>3</v>
      </c>
      <c r="C22" s="119" t="str">
        <f>+'P&amp;A Analytical Assessment'!E7</f>
        <v>P&amp;A considers and involve all groups fairly: gender, age, religion, ethnic minorities, stigmatized groups, etc._x000D_(Note: even if the programme targets only specific groups, e.g.:women, P&amp;A takes into account all groups of women)</v>
      </c>
      <c r="D22" s="120"/>
      <c r="E22" s="121" t="s">
        <v>48</v>
      </c>
    </row>
    <row r="23" spans="2:5" ht="85" x14ac:dyDescent="0.2">
      <c r="B23" s="118">
        <v>4</v>
      </c>
      <c r="C23" s="119" t="str">
        <f>+'P&amp;A Analytical Assessment'!E8</f>
        <v>The cultural factors of the populations that affect the effective P&amp;A are taken into account, when doing P&amp;A. (eg: Patriarchal, gender, ethnic, hierarchical, conflict dynamics, oral versus written culture, etc.)</v>
      </c>
      <c r="D23" s="120"/>
      <c r="E23" s="121" t="s">
        <v>49</v>
      </c>
    </row>
    <row r="24" spans="2:5" ht="61" x14ac:dyDescent="0.2">
      <c r="B24" s="118">
        <v>5</v>
      </c>
      <c r="C24" s="119" t="str">
        <f>+'P&amp;A Analytical Assessment'!E9</f>
        <v>The contextual factors that affect P&amp;A are taken into account (conflict, political, historical, environmental, etc.), in the way P&amp;A is designed and implemented</v>
      </c>
      <c r="D24" s="120"/>
      <c r="E24" s="121" t="s">
        <v>50</v>
      </c>
    </row>
    <row r="25" spans="2:5" ht="121" x14ac:dyDescent="0.2">
      <c r="B25" s="118">
        <v>6</v>
      </c>
      <c r="C25" s="119" t="str">
        <f>+'P&amp;A Analytical Assessment'!E10</f>
        <v>The factors of the Humanitarian context that affect P&amp;A are taken into account. Humanitarian context of the populations, e.g.: high mobility of populations (migrations); and the context of the Humanitarian mechanisms in place, e.g.: High turnover of Humanitarian Organisations, dominant role of certain organisations, etc.</v>
      </c>
      <c r="D25" s="120"/>
      <c r="E25" s="121" t="s">
        <v>51</v>
      </c>
    </row>
    <row r="26" spans="2:5" ht="25" x14ac:dyDescent="0.2">
      <c r="B26" s="118">
        <v>7</v>
      </c>
      <c r="C26" s="119" t="str">
        <f>+'P&amp;A Analytical Assessment'!E11</f>
        <v>The implications of COVID-19 into P&amp;A are taken into account</v>
      </c>
      <c r="D26" s="120"/>
      <c r="E26" s="121" t="s">
        <v>32</v>
      </c>
    </row>
    <row r="27" spans="2:5" ht="61" x14ac:dyDescent="0.2">
      <c r="B27" s="118">
        <v>8</v>
      </c>
      <c r="C27" s="119" t="str">
        <f>+'P&amp;A Analytical Assessment'!E12</f>
        <v>The Humanitarian Organisation is aware and work proactively  on its own values and attitudes  of its staff, that may affect the P&amp;A, positively or negatively</v>
      </c>
      <c r="D27" s="120"/>
      <c r="E27" s="121" t="s">
        <v>51</v>
      </c>
    </row>
    <row r="28" spans="2:5" ht="49" x14ac:dyDescent="0.2">
      <c r="B28" s="118">
        <v>9</v>
      </c>
      <c r="C28" s="119" t="str">
        <f>+'P&amp;A Analytical Assessment'!E13</f>
        <v>P&amp;A is clearly included in the policies and strategies of the humanitarian organisation and they are implemented effectively</v>
      </c>
      <c r="D28" s="120"/>
      <c r="E28" s="121" t="s">
        <v>52</v>
      </c>
    </row>
    <row r="29" spans="2:5" ht="61" x14ac:dyDescent="0.2">
      <c r="B29" s="118">
        <v>10</v>
      </c>
      <c r="C29" s="119" t="str">
        <f>+'P&amp;A Analytical Assessment'!E14</f>
        <v>There are specific P&amp;A tools and they are implemented  consistently, (participation mechanisms,  complaints and suggestions management tools, etc.)</v>
      </c>
      <c r="D29" s="120"/>
      <c r="E29" s="121" t="s">
        <v>53</v>
      </c>
    </row>
    <row r="30" spans="2:5" ht="74" thickBot="1" x14ac:dyDescent="0.25">
      <c r="B30" s="122">
        <v>11</v>
      </c>
      <c r="C30" s="123" t="str">
        <f>+'P&amp;A Analytical Assessment'!E15</f>
        <v>The humanitarian organisation is transformed or adapted based on the results of the P&amp;A processes. (There are organisational mechanisms to incorporate, into the organisation, the lessons learnt from P&amp;A practice)</v>
      </c>
      <c r="D30" s="124"/>
      <c r="E30" s="125" t="s">
        <v>54</v>
      </c>
    </row>
  </sheetData>
  <mergeCells count="9">
    <mergeCell ref="D6:E6"/>
    <mergeCell ref="D13:E13"/>
    <mergeCell ref="D14:E14"/>
    <mergeCell ref="D7:E7"/>
    <mergeCell ref="D8:E8"/>
    <mergeCell ref="D9:E9"/>
    <mergeCell ref="D10:E10"/>
    <mergeCell ref="D11:E11"/>
    <mergeCell ref="D12:E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63" workbookViewId="0">
      <selection activeCell="J16" sqref="J16"/>
    </sheetView>
  </sheetViews>
  <sheetFormatPr baseColWidth="10" defaultColWidth="11.5" defaultRowHeight="16" x14ac:dyDescent="0.2"/>
  <cols>
    <col min="1" max="1" width="31.5" customWidth="1"/>
    <col min="2" max="2" width="16.6640625" customWidth="1"/>
    <col min="3" max="3" width="24.1640625" customWidth="1"/>
    <col min="4" max="4" width="4.6640625" customWidth="1"/>
    <col min="5" max="5" width="45.33203125" customWidth="1"/>
    <col min="6" max="6" width="11.6640625" customWidth="1"/>
    <col min="7" max="7" width="7.83203125" customWidth="1"/>
    <col min="8" max="9" width="54" customWidth="1"/>
    <col min="10" max="10" width="7.83203125" customWidth="1"/>
    <col min="11" max="11" width="56.1640625" customWidth="1"/>
  </cols>
  <sheetData>
    <row r="1" spans="1:11" ht="21" x14ac:dyDescent="0.25">
      <c r="C1" s="82" t="s">
        <v>21</v>
      </c>
    </row>
    <row r="2" spans="1:11" ht="19" hidden="1" customHeight="1" x14ac:dyDescent="0.25">
      <c r="B2" s="1" t="s">
        <v>2</v>
      </c>
      <c r="C2" s="1" t="s">
        <v>1</v>
      </c>
      <c r="D2" s="1"/>
      <c r="E2" s="1"/>
      <c r="F2" s="1"/>
      <c r="G2" s="1"/>
      <c r="H2" s="1"/>
      <c r="I2" s="1"/>
      <c r="J2" s="1"/>
      <c r="K2" s="1"/>
    </row>
    <row r="3" spans="1:11" ht="64" customHeight="1" x14ac:dyDescent="0.25">
      <c r="B3" s="1"/>
      <c r="C3" s="1" t="s">
        <v>1</v>
      </c>
      <c r="D3" s="1"/>
      <c r="E3" s="108"/>
      <c r="F3" s="107"/>
      <c r="G3" s="106" t="s">
        <v>22</v>
      </c>
      <c r="H3" s="54" t="s">
        <v>38</v>
      </c>
      <c r="I3" s="53" t="s">
        <v>72</v>
      </c>
      <c r="J3" s="62" t="s">
        <v>22</v>
      </c>
      <c r="K3" s="83" t="s">
        <v>71</v>
      </c>
    </row>
    <row r="4" spans="1:11" ht="64.5" customHeight="1" thickBot="1" x14ac:dyDescent="0.25">
      <c r="A4" s="81" t="s">
        <v>45</v>
      </c>
      <c r="B4" s="89" t="s">
        <v>8</v>
      </c>
      <c r="C4" s="89" t="s">
        <v>7</v>
      </c>
      <c r="D4" s="89" t="s">
        <v>0</v>
      </c>
      <c r="E4" s="89" t="s">
        <v>9</v>
      </c>
      <c r="F4" s="61" t="s">
        <v>39</v>
      </c>
      <c r="G4" s="97" t="s">
        <v>40</v>
      </c>
      <c r="H4" s="55" t="s">
        <v>23</v>
      </c>
      <c r="I4" s="52" t="s">
        <v>23</v>
      </c>
      <c r="J4" s="63" t="s">
        <v>40</v>
      </c>
      <c r="K4" s="89" t="s">
        <v>87</v>
      </c>
    </row>
    <row r="5" spans="1:11" ht="92" customHeight="1" thickBot="1" x14ac:dyDescent="0.25">
      <c r="A5" s="152" t="s">
        <v>85</v>
      </c>
      <c r="B5" s="129" t="s">
        <v>5</v>
      </c>
      <c r="C5" s="132" t="s">
        <v>6</v>
      </c>
      <c r="D5" s="5">
        <v>1</v>
      </c>
      <c r="E5" s="35" t="str">
        <f>+'P&amp;A Analytical Assessment'!E5</f>
        <v>There is a clear and integrated institutional concept and definition of Participation and Accountability (P&amp;A), which promotes the empowerment and rights of populations on Humanitarian programs</v>
      </c>
      <c r="F5" s="103">
        <f>+'P&amp;A Analytical Assessment'!H5</f>
        <v>2</v>
      </c>
      <c r="G5" s="98">
        <v>3</v>
      </c>
      <c r="H5" s="36"/>
      <c r="I5" s="36"/>
      <c r="J5" s="64"/>
      <c r="K5" s="4">
        <f>+'P&amp;A Analytical Assessment'!J5</f>
        <v>0</v>
      </c>
    </row>
    <row r="6" spans="1:11" ht="108" customHeight="1" thickBot="1" x14ac:dyDescent="0.25">
      <c r="A6" s="153"/>
      <c r="B6" s="130"/>
      <c r="C6" s="133"/>
      <c r="D6" s="7">
        <v>2</v>
      </c>
      <c r="E6" s="35" t="str">
        <f>+'P&amp;A Analytical Assessment'!E6</f>
        <v>P&amp;A is applied consistently in all phases or areas of the humanitarian program (e.g.: needs assessment, budget allocation, implementation, evaluation,…)</v>
      </c>
      <c r="F6" s="103">
        <f>+'P&amp;A Analytical Assessment'!H6</f>
        <v>4</v>
      </c>
      <c r="G6" s="98">
        <v>5</v>
      </c>
      <c r="H6" s="36"/>
      <c r="I6" s="36"/>
      <c r="J6" s="65"/>
      <c r="K6" s="4">
        <f>+'P&amp;A Analytical Assessment'!J6</f>
        <v>0</v>
      </c>
    </row>
    <row r="7" spans="1:11" ht="93" customHeight="1" thickBot="1" x14ac:dyDescent="0.25">
      <c r="A7" s="154"/>
      <c r="B7" s="131"/>
      <c r="C7" s="134"/>
      <c r="D7" s="11">
        <v>3</v>
      </c>
      <c r="E7" s="35" t="str">
        <f>+'P&amp;A Analytical Assessment'!E7</f>
        <v>P&amp;A considers and involve all groups fairly: gender, age, religion, ethnic minorities, stigmatized groups, etc._x000D_(Note: even if the programme targets only specific groups, e.g.:women, P&amp;A takes into account all groups of women)</v>
      </c>
      <c r="F7" s="103">
        <f>+'P&amp;A Analytical Assessment'!H7</f>
        <v>3</v>
      </c>
      <c r="G7" s="99">
        <v>4</v>
      </c>
      <c r="H7" s="36"/>
      <c r="I7" s="36"/>
      <c r="J7" s="66"/>
      <c r="K7" s="4">
        <f>+'P&amp;A Analytical Assessment'!J7</f>
        <v>0</v>
      </c>
    </row>
    <row r="8" spans="1:11" ht="90" customHeight="1" thickBot="1" x14ac:dyDescent="0.25">
      <c r="A8" s="152" t="s">
        <v>86</v>
      </c>
      <c r="B8" s="138" t="s">
        <v>13</v>
      </c>
      <c r="C8" s="15" t="s">
        <v>11</v>
      </c>
      <c r="D8" s="19">
        <v>4</v>
      </c>
      <c r="E8" s="15" t="str">
        <f>+'P&amp;A Analytical Assessment'!E8</f>
        <v>The cultural factors of the populations that affect the effective P&amp;A are taken into account, when doing P&amp;A. (eg: Patriarchal, gender, ethnic, hierarchical, conflict dynamics, oral versus written culture, etc.)</v>
      </c>
      <c r="F8" s="103">
        <f>+'P&amp;A Analytical Assessment'!H8</f>
        <v>2</v>
      </c>
      <c r="G8" s="100">
        <v>3</v>
      </c>
      <c r="H8" s="36"/>
      <c r="I8" s="36"/>
      <c r="J8" s="67"/>
      <c r="K8" s="4">
        <f>+'P&amp;A Analytical Assessment'!J8</f>
        <v>0</v>
      </c>
    </row>
    <row r="9" spans="1:11" ht="70" customHeight="1" thickBot="1" x14ac:dyDescent="0.25">
      <c r="A9" s="155"/>
      <c r="B9" s="139"/>
      <c r="C9" s="135" t="s">
        <v>12</v>
      </c>
      <c r="D9" s="20">
        <v>5</v>
      </c>
      <c r="E9" s="15" t="str">
        <f>+'P&amp;A Analytical Assessment'!E9</f>
        <v>The contextual factors that affect P&amp;A are taken into account (conflict, political, historical, environmental, etc.), in the way P&amp;A is designed and implemented</v>
      </c>
      <c r="F9" s="103">
        <f>+'P&amp;A Analytical Assessment'!H9</f>
        <v>4</v>
      </c>
      <c r="G9" s="101">
        <v>4</v>
      </c>
      <c r="H9" s="36"/>
      <c r="I9" s="36"/>
      <c r="J9" s="64"/>
      <c r="K9" s="4">
        <f>+'P&amp;A Analytical Assessment'!J9</f>
        <v>0</v>
      </c>
    </row>
    <row r="10" spans="1:11" ht="130" customHeight="1" thickBot="1" x14ac:dyDescent="0.25">
      <c r="A10" s="155"/>
      <c r="B10" s="139"/>
      <c r="C10" s="136"/>
      <c r="D10" s="21">
        <v>6</v>
      </c>
      <c r="E10" s="15" t="str">
        <f>+'P&amp;A Analytical Assessment'!E10</f>
        <v>The factors of the Humanitarian context that affect P&amp;A are taken into account. Humanitarian context of the populations, e.g.: high mobility of populations (migrations); and the context of the Humanitarian mechanisms in place, e.g.: High turnover of Humanitarian Organisations, dominant role of certain organisations, etc.</v>
      </c>
      <c r="F10" s="103">
        <f>+'P&amp;A Analytical Assessment'!H10</f>
        <v>1</v>
      </c>
      <c r="G10" s="102">
        <v>3</v>
      </c>
      <c r="H10" s="36"/>
      <c r="I10" s="36"/>
      <c r="J10" s="65"/>
      <c r="K10" s="4">
        <f>+'P&amp;A Analytical Assessment'!J10</f>
        <v>0</v>
      </c>
    </row>
    <row r="11" spans="1:11" ht="43" customHeight="1" thickBot="1" x14ac:dyDescent="0.25">
      <c r="A11" s="155"/>
      <c r="B11" s="139" t="s">
        <v>3</v>
      </c>
      <c r="C11" s="137"/>
      <c r="D11" s="22">
        <v>7</v>
      </c>
      <c r="E11" s="15" t="str">
        <f>+'P&amp;A Analytical Assessment'!E11</f>
        <v>The implications of COVID-19 into P&amp;A are taken into account</v>
      </c>
      <c r="F11" s="103">
        <f>+'P&amp;A Analytical Assessment'!H11</f>
        <v>3</v>
      </c>
      <c r="G11" s="99">
        <v>3</v>
      </c>
      <c r="H11" s="36"/>
      <c r="I11" s="36"/>
      <c r="J11" s="66"/>
      <c r="K11" s="4">
        <f>+'P&amp;A Analytical Assessment'!J11</f>
        <v>0</v>
      </c>
    </row>
    <row r="12" spans="1:11" ht="116" customHeight="1" thickBot="1" x14ac:dyDescent="0.25">
      <c r="A12" s="156"/>
      <c r="B12" s="140"/>
      <c r="C12" s="15" t="s">
        <v>10</v>
      </c>
      <c r="D12" s="19">
        <v>8</v>
      </c>
      <c r="E12" s="15" t="str">
        <f>+'P&amp;A Analytical Assessment'!E12</f>
        <v>The Humanitarian Organisation is aware and work proactively  on its own values and attitudes  of its staff, that may affect the P&amp;A, positively or negatively</v>
      </c>
      <c r="F12" s="103">
        <f>+'P&amp;A Analytical Assessment'!H12</f>
        <v>3</v>
      </c>
      <c r="G12" s="100">
        <v>4</v>
      </c>
      <c r="H12" s="36"/>
      <c r="I12" s="36"/>
      <c r="J12" s="67"/>
      <c r="K12" s="4">
        <f>+'P&amp;A Analytical Assessment'!J12</f>
        <v>0</v>
      </c>
    </row>
    <row r="13" spans="1:11" ht="55" customHeight="1" thickBot="1" x14ac:dyDescent="0.25">
      <c r="A13" s="152" t="s">
        <v>55</v>
      </c>
      <c r="B13" s="141" t="s">
        <v>16</v>
      </c>
      <c r="C13" s="9" t="s">
        <v>15</v>
      </c>
      <c r="D13" s="23">
        <v>9</v>
      </c>
      <c r="E13" s="35" t="str">
        <f>+'P&amp;A Analytical Assessment'!E13</f>
        <v>P&amp;A is clearly included in the policies and strategies of the humanitarian organisation and they are implemented effectively</v>
      </c>
      <c r="F13" s="103">
        <f>+'P&amp;A Analytical Assessment'!H13</f>
        <v>4</v>
      </c>
      <c r="G13" s="100">
        <v>4</v>
      </c>
      <c r="H13" s="36"/>
      <c r="I13" s="36"/>
      <c r="J13" s="67"/>
      <c r="K13" s="4">
        <f>+'P&amp;A Analytical Assessment'!J13</f>
        <v>0</v>
      </c>
    </row>
    <row r="14" spans="1:11" ht="66" customHeight="1" thickBot="1" x14ac:dyDescent="0.25">
      <c r="A14" s="153"/>
      <c r="B14" s="142"/>
      <c r="C14" s="9" t="s">
        <v>17</v>
      </c>
      <c r="D14" s="23">
        <v>10</v>
      </c>
      <c r="E14" s="35" t="str">
        <f>+'P&amp;A Analytical Assessment'!E14</f>
        <v>There are specific P&amp;A tools and they are implemented  consistently, (participation mechanisms,  complaints and suggestions management tools, etc.)</v>
      </c>
      <c r="F14" s="103">
        <f>+'P&amp;A Analytical Assessment'!H14</f>
        <v>4</v>
      </c>
      <c r="G14" s="100">
        <v>5</v>
      </c>
      <c r="H14" s="36"/>
      <c r="I14" s="36"/>
      <c r="J14" s="67"/>
      <c r="K14" s="4">
        <f>+'P&amp;A Analytical Assessment'!J14</f>
        <v>0</v>
      </c>
    </row>
    <row r="15" spans="1:11" ht="93" customHeight="1" thickBot="1" x14ac:dyDescent="0.25">
      <c r="A15" s="154"/>
      <c r="B15" s="143"/>
      <c r="C15" s="9" t="s">
        <v>18</v>
      </c>
      <c r="D15" s="23">
        <v>11</v>
      </c>
      <c r="E15" s="35" t="str">
        <f>+'P&amp;A Analytical Assessment'!E15</f>
        <v>The humanitarian organisation is transformed or adapted based on the results of the P&amp;A processes. (There are organisational mechanisms to incorporate, into the organisation, the lessons learnt from P&amp;A practice)</v>
      </c>
      <c r="F15" s="103">
        <f>+'P&amp;A Analytical Assessment'!H15</f>
        <v>1</v>
      </c>
      <c r="G15" s="100">
        <v>3</v>
      </c>
      <c r="H15" s="36"/>
      <c r="I15" s="36"/>
      <c r="J15" s="67"/>
      <c r="K15" s="4">
        <f>+'P&amp;A Analytical Assessment'!J15</f>
        <v>0</v>
      </c>
    </row>
    <row r="16" spans="1:11" ht="22" customHeight="1" x14ac:dyDescent="0.2">
      <c r="D16" s="2"/>
      <c r="E16" s="2" t="s">
        <v>19</v>
      </c>
      <c r="F16" s="104">
        <f>AVERAGE(F5:F15)</f>
        <v>2.8181818181818183</v>
      </c>
      <c r="G16" s="105">
        <f>AVERAGE(G5:G15)</f>
        <v>3.7272727272727271</v>
      </c>
      <c r="H16" s="3"/>
      <c r="I16" s="3"/>
      <c r="J16" s="12" t="e">
        <f>AVERAGE(J5:J15)</f>
        <v>#DIV/0!</v>
      </c>
      <c r="K16" s="60"/>
    </row>
    <row r="17" spans="11:11" x14ac:dyDescent="0.2">
      <c r="K17" s="37"/>
    </row>
    <row r="18" spans="11:11" x14ac:dyDescent="0.2">
      <c r="K18" s="26"/>
    </row>
    <row r="19" spans="11:11" x14ac:dyDescent="0.2">
      <c r="K19" s="26"/>
    </row>
    <row r="20" spans="11:11" x14ac:dyDescent="0.2">
      <c r="K20" s="26"/>
    </row>
    <row r="21" spans="11:11" x14ac:dyDescent="0.2">
      <c r="K21" s="26"/>
    </row>
    <row r="22" spans="11:11" x14ac:dyDescent="0.2">
      <c r="K22" s="26"/>
    </row>
    <row r="23" spans="11:11" x14ac:dyDescent="0.2">
      <c r="K23" s="26"/>
    </row>
    <row r="24" spans="11:11" x14ac:dyDescent="0.2">
      <c r="K24" s="26"/>
    </row>
  </sheetData>
  <mergeCells count="8">
    <mergeCell ref="A5:A7"/>
    <mergeCell ref="A8:A12"/>
    <mergeCell ref="A13:A15"/>
    <mergeCell ref="B5:B7"/>
    <mergeCell ref="C5:C7"/>
    <mergeCell ref="B8:B12"/>
    <mergeCell ref="C9:C11"/>
    <mergeCell ref="B13:B15"/>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P&amp;A Analytical Assessment</vt:lpstr>
      <vt:lpstr>P&amp;A Quality Assessment</vt:lpstr>
      <vt:lpstr>Action 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ALMANSA LOPEZ</dc:creator>
  <cp:lastModifiedBy>HIN</cp:lastModifiedBy>
  <dcterms:created xsi:type="dcterms:W3CDTF">2020-11-10T11:40:32Z</dcterms:created>
  <dcterms:modified xsi:type="dcterms:W3CDTF">2021-07-28T07:42:55Z</dcterms:modified>
</cp:coreProperties>
</file>